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028"/>
  <workbookPr autoCompressPictures="0"/>
  <bookViews>
    <workbookView xWindow="3060" yWindow="1040" windowWidth="28800" windowHeight="16440" tabRatio="743" firstSheet="5" activeTab="5"/>
  </bookViews>
  <sheets>
    <sheet name="average number n North Sea 1415" sheetId="7" r:id="rId1"/>
    <sheet name="average number per region 1415" sheetId="6" r:id="rId2"/>
    <sheet name="number surveys per year" sheetId="16" r:id="rId3"/>
    <sheet name="number survey sites per year" sheetId="4" r:id="rId4"/>
    <sheet name="all survey sites 2001-15" sheetId="8" r:id="rId5"/>
    <sheet name="composition main types 14&amp;15" sheetId="10" r:id="rId6"/>
    <sheet name="composition materialUse 14&amp;15" sheetId="11" r:id="rId7"/>
    <sheet name="total counts 09-14" sheetId="13" r:id="rId8"/>
    <sheet name="OSPAR list of Items" sheetId="14" r:id="rId9"/>
    <sheet name="trends materials 09-14" sheetId="12" r:id="rId10"/>
    <sheet name="top 15 items 09-14" sheetId="9" r:id="rId11"/>
    <sheet name="top items 2014&amp;15" sheetId="15" r:id="rId12"/>
  </sheets>
  <definedNames>
    <definedName name="_xlnm._FilterDatabase" localSheetId="4" hidden="1">'all survey sites 2001-15'!$A$1:$J$113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5" i="10" l="1"/>
  <c r="D3" i="10"/>
  <c r="E15" i="10"/>
  <c r="E3" i="10"/>
  <c r="F15" i="10"/>
  <c r="F3" i="10"/>
  <c r="G15" i="10"/>
  <c r="G3" i="10"/>
  <c r="D4" i="10"/>
  <c r="E4" i="10"/>
  <c r="F4" i="10"/>
  <c r="G4" i="10"/>
  <c r="D5" i="10"/>
  <c r="E5" i="10"/>
  <c r="F5" i="10"/>
  <c r="G5" i="10"/>
  <c r="D6" i="10"/>
  <c r="E6" i="10"/>
  <c r="F6" i="10"/>
  <c r="G6" i="10"/>
  <c r="C15" i="10"/>
  <c r="C6" i="10"/>
  <c r="C5" i="10"/>
  <c r="C4" i="10"/>
  <c r="C3" i="10"/>
  <c r="D2" i="16"/>
  <c r="H2" i="16"/>
  <c r="J2" i="16"/>
  <c r="D3" i="16"/>
  <c r="H3" i="16"/>
  <c r="J3" i="16"/>
  <c r="D4" i="16"/>
  <c r="H4" i="16"/>
  <c r="J4" i="16"/>
  <c r="D5" i="16"/>
  <c r="H5" i="16"/>
  <c r="J5" i="16"/>
  <c r="D6" i="16"/>
  <c r="H6" i="16"/>
  <c r="J6" i="16"/>
  <c r="D7" i="16"/>
  <c r="H7" i="16"/>
  <c r="J7" i="16"/>
  <c r="D8" i="16"/>
  <c r="H8" i="16"/>
  <c r="J8" i="16"/>
  <c r="D9" i="16"/>
  <c r="H9" i="16"/>
  <c r="J9" i="16"/>
  <c r="D10" i="16"/>
  <c r="H10" i="16"/>
  <c r="J10" i="16"/>
  <c r="D11" i="16"/>
  <c r="H11" i="16"/>
  <c r="J11" i="16"/>
  <c r="D12" i="16"/>
  <c r="H12" i="16"/>
  <c r="J12" i="16"/>
  <c r="D13" i="16"/>
  <c r="H13" i="16"/>
  <c r="J13" i="16"/>
  <c r="D14" i="16"/>
  <c r="H14" i="16"/>
  <c r="J14" i="16"/>
  <c r="D15" i="16"/>
  <c r="H15" i="16"/>
  <c r="J15" i="16"/>
  <c r="D16" i="16"/>
  <c r="H16" i="16"/>
  <c r="J16" i="16"/>
  <c r="B74" i="16"/>
</calcChain>
</file>

<file path=xl/sharedStrings.xml><?xml version="1.0" encoding="utf-8"?>
<sst xmlns="http://schemas.openxmlformats.org/spreadsheetml/2006/main" count="1236" uniqueCount="513">
  <si>
    <t>OSPAR ID</t>
  </si>
  <si>
    <t>Year</t>
  </si>
  <si>
    <t>Number of survey sites</t>
  </si>
  <si>
    <t>DK005</t>
  </si>
  <si>
    <t>ES001</t>
  </si>
  <si>
    <t>ES002</t>
  </si>
  <si>
    <t>NL001</t>
  </si>
  <si>
    <t>NL002</t>
  </si>
  <si>
    <t>NL003</t>
  </si>
  <si>
    <t>NL004</t>
  </si>
  <si>
    <t>SE001</t>
  </si>
  <si>
    <t>SE002</t>
  </si>
  <si>
    <t>SE003</t>
  </si>
  <si>
    <t>SE005</t>
  </si>
  <si>
    <t>SE006</t>
  </si>
  <si>
    <t>UK001</t>
  </si>
  <si>
    <t>UK002</t>
  </si>
  <si>
    <t>UK003</t>
  </si>
  <si>
    <t>UK004</t>
  </si>
  <si>
    <t>UK005</t>
  </si>
  <si>
    <t>UK006</t>
  </si>
  <si>
    <t>UK007</t>
  </si>
  <si>
    <t>UK008</t>
  </si>
  <si>
    <t>UK009</t>
  </si>
  <si>
    <t>UK010</t>
  </si>
  <si>
    <t>UK011</t>
  </si>
  <si>
    <t>UK012</t>
  </si>
  <si>
    <t>UK020</t>
  </si>
  <si>
    <t>BE001</t>
  </si>
  <si>
    <t>BE002</t>
  </si>
  <si>
    <t>DE001</t>
  </si>
  <si>
    <t>DE002</t>
  </si>
  <si>
    <t>DE003</t>
  </si>
  <si>
    <t>DE004</t>
  </si>
  <si>
    <t>DE005</t>
  </si>
  <si>
    <t>DK002</t>
  </si>
  <si>
    <t>PT001</t>
  </si>
  <si>
    <t>PT002</t>
  </si>
  <si>
    <t>PT003</t>
  </si>
  <si>
    <t>PT004</t>
  </si>
  <si>
    <t>PT005</t>
  </si>
  <si>
    <t>SE004</t>
  </si>
  <si>
    <t>DK004</t>
  </si>
  <si>
    <t>PT006</t>
  </si>
  <si>
    <t>ES003</t>
  </si>
  <si>
    <t>PT007</t>
  </si>
  <si>
    <t>UK013</t>
  </si>
  <si>
    <t>UK014</t>
  </si>
  <si>
    <t>UK015</t>
  </si>
  <si>
    <t>UK016</t>
  </si>
  <si>
    <t>UK017</t>
  </si>
  <si>
    <t>UK018</t>
  </si>
  <si>
    <t>UK019</t>
  </si>
  <si>
    <t>FR001</t>
  </si>
  <si>
    <t>FR002</t>
  </si>
  <si>
    <t>FR003</t>
  </si>
  <si>
    <t>FR005</t>
  </si>
  <si>
    <t>ES004</t>
  </si>
  <si>
    <t>ES005</t>
  </si>
  <si>
    <t>UK021</t>
  </si>
  <si>
    <t>ES006</t>
  </si>
  <si>
    <t>IR001</t>
  </si>
  <si>
    <t>IR002</t>
  </si>
  <si>
    <t>IR003</t>
  </si>
  <si>
    <t>IR004</t>
  </si>
  <si>
    <t>FR004</t>
  </si>
  <si>
    <t>FR006</t>
  </si>
  <si>
    <t>FR007</t>
  </si>
  <si>
    <t>FR008</t>
  </si>
  <si>
    <t>FR009</t>
  </si>
  <si>
    <t>FR010</t>
  </si>
  <si>
    <t>FR011</t>
  </si>
  <si>
    <t>FR012</t>
  </si>
  <si>
    <t>NO002</t>
  </si>
  <si>
    <t>NO003</t>
  </si>
  <si>
    <t>NO004</t>
  </si>
  <si>
    <t>NO005</t>
  </si>
  <si>
    <t>NO006</t>
  </si>
  <si>
    <t>SE007</t>
  </si>
  <si>
    <t>SE008</t>
  </si>
  <si>
    <t>SE009</t>
  </si>
  <si>
    <t>BE003</t>
  </si>
  <si>
    <t>NO007</t>
  </si>
  <si>
    <t>UK025</t>
  </si>
  <si>
    <t>UK026</t>
  </si>
  <si>
    <t>UK027</t>
  </si>
  <si>
    <t>UK028</t>
  </si>
  <si>
    <t>UK029</t>
  </si>
  <si>
    <t>UK030</t>
  </si>
  <si>
    <t>UK031</t>
  </si>
  <si>
    <t>UK032</t>
  </si>
  <si>
    <t>UK033</t>
  </si>
  <si>
    <t>UK034</t>
  </si>
  <si>
    <t>UK035</t>
  </si>
  <si>
    <t>UK036</t>
  </si>
  <si>
    <t>UK037</t>
  </si>
  <si>
    <t>UK038</t>
  </si>
  <si>
    <t>DK001</t>
  </si>
  <si>
    <t>ES007</t>
  </si>
  <si>
    <t>ES008</t>
  </si>
  <si>
    <t>ES009</t>
  </si>
  <si>
    <t>ES010</t>
  </si>
  <si>
    <t>ES011</t>
  </si>
  <si>
    <t>ES012</t>
  </si>
  <si>
    <t>FR013</t>
  </si>
  <si>
    <t>PT008</t>
  </si>
  <si>
    <t>PT009</t>
  </si>
  <si>
    <t>PT010</t>
  </si>
  <si>
    <t>PT011</t>
  </si>
  <si>
    <t>PT012</t>
  </si>
  <si>
    <t>PT013</t>
  </si>
  <si>
    <t>ES013</t>
  </si>
  <si>
    <t>ES014</t>
  </si>
  <si>
    <t>NO001</t>
  </si>
  <si>
    <t>Northern North Sea</t>
  </si>
  <si>
    <t>Southern North Sea</t>
  </si>
  <si>
    <t>Celtic Seas</t>
  </si>
  <si>
    <t>Iberian Coast</t>
  </si>
  <si>
    <t>Bay of Biscay</t>
  </si>
  <si>
    <t>Arctic Seas</t>
  </si>
  <si>
    <t>Total</t>
  </si>
  <si>
    <t>Region</t>
  </si>
  <si>
    <t>number of sites</t>
  </si>
  <si>
    <t>number of surveys used for the calculation</t>
  </si>
  <si>
    <t>Bay of Biscay/Iberian Coast</t>
  </si>
  <si>
    <t>Median</t>
  </si>
  <si>
    <t>Average</t>
  </si>
  <si>
    <t>St. dev.</t>
  </si>
  <si>
    <t>CV</t>
  </si>
  <si>
    <t>[counts/survey]</t>
  </si>
  <si>
    <t>[%]</t>
  </si>
  <si>
    <t>[number pieces of litter/survey]</t>
  </si>
  <si>
    <t>Statistics of total counts</t>
  </si>
  <si>
    <t>Country/Region</t>
  </si>
  <si>
    <t>Beach name(s)</t>
  </si>
  <si>
    <t>Denmark</t>
  </si>
  <si>
    <t>Nymindegab Strand</t>
  </si>
  <si>
    <t xml:space="preserve">Skagen </t>
  </si>
  <si>
    <t>Norway</t>
  </si>
  <si>
    <t>Kviljo</t>
  </si>
  <si>
    <t>Ytre Hvaler</t>
  </si>
  <si>
    <t>Sweden</t>
  </si>
  <si>
    <t>Edshultshall</t>
  </si>
  <si>
    <t>Edsvik</t>
  </si>
  <si>
    <t>Gröderhamn</t>
  </si>
  <si>
    <t>Grönevik</t>
  </si>
  <si>
    <t>Haby</t>
  </si>
  <si>
    <t>Saltö</t>
  </si>
  <si>
    <t>United Kingdom</t>
  </si>
  <si>
    <t>Cramond Beach</t>
  </si>
  <si>
    <t>Beach Name</t>
  </si>
  <si>
    <t>Country</t>
  </si>
  <si>
    <t>Region code</t>
  </si>
  <si>
    <t>Oostende</t>
  </si>
  <si>
    <t>Belgium</t>
  </si>
  <si>
    <t>3</t>
  </si>
  <si>
    <t>Koksijde: St.- André</t>
  </si>
  <si>
    <t>Raversijde</t>
  </si>
  <si>
    <t>Sylt (island)</t>
  </si>
  <si>
    <t>Germany</t>
  </si>
  <si>
    <t>Scharhörn (island)</t>
  </si>
  <si>
    <t>Minsener Oog (island)</t>
  </si>
  <si>
    <t>Norderney</t>
  </si>
  <si>
    <t>Juist</t>
  </si>
  <si>
    <t>1</t>
  </si>
  <si>
    <t>Suggan, Streymoy Island</t>
  </si>
  <si>
    <t>Skagen</t>
  </si>
  <si>
    <t>Hvide Sande</t>
  </si>
  <si>
    <t>A Lanzada</t>
  </si>
  <si>
    <t>Spain</t>
  </si>
  <si>
    <t>5</t>
  </si>
  <si>
    <t>Baldaio</t>
  </si>
  <si>
    <t>Valdevaqueros beach</t>
  </si>
  <si>
    <t>O Rostro</t>
  </si>
  <si>
    <t>La Vega</t>
  </si>
  <si>
    <t>4</t>
  </si>
  <si>
    <t>Laga</t>
  </si>
  <si>
    <t>Agiti</t>
  </si>
  <si>
    <t>Menacoz</t>
  </si>
  <si>
    <t>Berria</t>
  </si>
  <si>
    <t>Covas</t>
  </si>
  <si>
    <t>Castilla</t>
  </si>
  <si>
    <t>Castilnovo</t>
  </si>
  <si>
    <t>Oyambre</t>
  </si>
  <si>
    <t>Rodas</t>
  </si>
  <si>
    <t>Trunvel</t>
  </si>
  <si>
    <t>France</t>
  </si>
  <si>
    <t>Le Stang</t>
  </si>
  <si>
    <t>La Torche</t>
  </si>
  <si>
    <t>Le Havre</t>
  </si>
  <si>
    <t>Dieppe</t>
  </si>
  <si>
    <t>Sein</t>
  </si>
  <si>
    <t>Koubou</t>
  </si>
  <si>
    <t>Kerizella</t>
  </si>
  <si>
    <t>Blancs Sablons</t>
  </si>
  <si>
    <t>Porsmilin</t>
  </si>
  <si>
    <t>Larmor Plougastel</t>
  </si>
  <si>
    <t>Trielen</t>
  </si>
  <si>
    <t>Betahon</t>
  </si>
  <si>
    <t>Long Strand</t>
  </si>
  <si>
    <t>Ireland</t>
  </si>
  <si>
    <t>2</t>
  </si>
  <si>
    <t>Silver Strand</t>
  </si>
  <si>
    <t>Carnesore</t>
  </si>
  <si>
    <t>Clogherhead - South</t>
  </si>
  <si>
    <t>Bergen</t>
  </si>
  <si>
    <t>Netherlands</t>
  </si>
  <si>
    <t>Noordwijk</t>
  </si>
  <si>
    <t>Veere</t>
  </si>
  <si>
    <t>Terschelling</t>
  </si>
  <si>
    <t>Været</t>
  </si>
  <si>
    <t>0</t>
  </si>
  <si>
    <t>Brucebukta</t>
  </si>
  <si>
    <t>Luftskipodden</t>
  </si>
  <si>
    <t>Rekvika</t>
  </si>
  <si>
    <t>Sandfjordneset</t>
  </si>
  <si>
    <t>Praia da Barra</t>
  </si>
  <si>
    <t>Portugal</t>
  </si>
  <si>
    <t>Praia du Duquesa</t>
  </si>
  <si>
    <t>Praia de Carcavelos</t>
  </si>
  <si>
    <t>Ilha de Faro</t>
  </si>
  <si>
    <t>Batata</t>
  </si>
  <si>
    <t>Manta Rota</t>
  </si>
  <si>
    <t>Cabedelo</t>
  </si>
  <si>
    <t>Osso da Baleia</t>
  </si>
  <si>
    <t>Amoeiras</t>
  </si>
  <si>
    <t>Fonte da Telha</t>
  </si>
  <si>
    <t>Monte Velho</t>
  </si>
  <si>
    <t>Barranha</t>
  </si>
  <si>
    <t>Porto Pim</t>
  </si>
  <si>
    <t>Älgön</t>
  </si>
  <si>
    <t>Mollön</t>
  </si>
  <si>
    <t>Gåsö</t>
  </si>
  <si>
    <t>Hilbre Island</t>
  </si>
  <si>
    <t>Tan-y-Bwlch Beach</t>
  </si>
  <si>
    <t>Traeth Mawr Beach</t>
  </si>
  <si>
    <t>West Angle Bay</t>
  </si>
  <si>
    <t>Freshwater East</t>
  </si>
  <si>
    <t>Burnham-on-Sea</t>
  </si>
  <si>
    <t>Hastings Beach</t>
  </si>
  <si>
    <t>Margate Main Beach</t>
  </si>
  <si>
    <t>Heacham Beach</t>
  </si>
  <si>
    <t>Staithes Beach</t>
  </si>
  <si>
    <t>Menie Links - Balmedie</t>
  </si>
  <si>
    <t>Porth Kidney Sands (Lelant Beach)</t>
  </si>
  <si>
    <t>Allonby</t>
  </si>
  <si>
    <t>St Marys Beach</t>
  </si>
  <si>
    <t>Chilton Chine</t>
  </si>
  <si>
    <t>Rocquaine Bay</t>
  </si>
  <si>
    <t>Linkim Shore</t>
  </si>
  <si>
    <t>Upgang Beach</t>
  </si>
  <si>
    <t>Sand Bay</t>
  </si>
  <si>
    <t>Langland Bay</t>
  </si>
  <si>
    <t>Ardglass</t>
  </si>
  <si>
    <t>Ballyhornan</t>
  </si>
  <si>
    <t>Minearny</t>
  </si>
  <si>
    <t>Ballywalter</t>
  </si>
  <si>
    <t>Cloughey</t>
  </si>
  <si>
    <t>Drains Bay</t>
  </si>
  <si>
    <t>Hazelbank</t>
  </si>
  <si>
    <t>Kilkeel North</t>
  </si>
  <si>
    <t>Portavogie</t>
  </si>
  <si>
    <t>Rathlin</t>
  </si>
  <si>
    <t>Rostrevor</t>
  </si>
  <si>
    <t>Runkerry</t>
  </si>
  <si>
    <t>Tyrella</t>
  </si>
  <si>
    <t>White Park Bay</t>
  </si>
  <si>
    <t>first survey</t>
  </si>
  <si>
    <t>last survey</t>
  </si>
  <si>
    <t>total number of surveys</t>
  </si>
  <si>
    <t>southern North Sea</t>
  </si>
  <si>
    <t>Nets and ropes</t>
  </si>
  <si>
    <t>Plastic fragments</t>
  </si>
  <si>
    <t>Packaging</t>
  </si>
  <si>
    <t>Other</t>
  </si>
  <si>
    <t>p-value</t>
  </si>
  <si>
    <t>Relative trend %</t>
  </si>
  <si>
    <t>Number of beaches with at least 15 surveys in the period: 13</t>
  </si>
  <si>
    <t>Number of surveys: 276</t>
  </si>
  <si>
    <t>Number of surveys used as a basis for the assessment: 234</t>
  </si>
  <si>
    <t>Median number of litter items recorded per 100m survey: 389.4 (SD=232.2)</t>
  </si>
  <si>
    <t>Range of the median number of litter items recorded per site during the 100m surveys: 84.0-907.0</t>
  </si>
  <si>
    <t>Number of beaches: 4</t>
  </si>
  <si>
    <t>Number of surveys: 83</t>
  </si>
  <si>
    <t>Number of surveys used as a basis for the assessment: 72</t>
  </si>
  <si>
    <t>Median number of litter items recorded per 100m survey: 432.1 (SD=677.6)</t>
  </si>
  <si>
    <t>Variation between beaches in the median number of litter items recorded per 100m survey: 81.5-751.0</t>
  </si>
  <si>
    <t>Median number of items/100m of coast</t>
  </si>
  <si>
    <t>Average number of items/100m of coast</t>
  </si>
  <si>
    <t>% of total number of litter items recorded</t>
  </si>
  <si>
    <t>Trend [number/year]</t>
  </si>
  <si>
    <t>Item name [OSPAR ID number]</t>
  </si>
  <si>
    <t>Trend p-value</t>
  </si>
  <si>
    <t>Number of beaches: 2</t>
  </si>
  <si>
    <t>Number of surveys: 31</t>
  </si>
  <si>
    <t>Number of surveys used as a basis for the assessment: 26</t>
  </si>
  <si>
    <t>Median number of litter items recorded per 100m survey: 873.3 (SD=1285.8)</t>
  </si>
  <si>
    <t>Variation between beaches in the median number of litter items recorded per 100m survey: 264.0-1281.0</t>
  </si>
  <si>
    <t>West coast of Sweden/Reporting Unit: Part of L2.2.7</t>
  </si>
  <si>
    <t>Northwest coast of Spain/Reporting Unit: Part of L2.4.1</t>
  </si>
  <si>
    <t>Southern North Sea/Reporting Units: L2.2.2 + L2.2.5</t>
  </si>
  <si>
    <t>plastic/polystyrene</t>
  </si>
  <si>
    <t>paper/cardboard</t>
  </si>
  <si>
    <t>sanitary</t>
  </si>
  <si>
    <t>metal</t>
  </si>
  <si>
    <t>wood</t>
  </si>
  <si>
    <t>glass</t>
  </si>
  <si>
    <t>cloth/textile</t>
  </si>
  <si>
    <t>rubber</t>
  </si>
  <si>
    <t>medical waste</t>
  </si>
  <si>
    <t>ceramic/pottery</t>
  </si>
  <si>
    <t>material/use</t>
  </si>
  <si>
    <t>plastic/polystyrene [406]</t>
  </si>
  <si>
    <t>wood [410]</t>
  </si>
  <si>
    <t>rubber [407]</t>
  </si>
  <si>
    <t>metal [411]</t>
  </si>
  <si>
    <t>glass [412]</t>
  </si>
  <si>
    <t>paper/cardboard [409]</t>
  </si>
  <si>
    <t>sanitary [414]</t>
  </si>
  <si>
    <t>cloth/textile [408]</t>
  </si>
  <si>
    <t>ceramic/pottery [413]</t>
  </si>
  <si>
    <t>medical [415]</t>
  </si>
  <si>
    <t>Northwest coast of Spain</t>
  </si>
  <si>
    <t>West coast of Sweden</t>
  </si>
  <si>
    <t>Table XX: Summary of results for the material/use categories recorded on survey sites in the period 2009-14</t>
  </si>
  <si>
    <t>Table XX: The top 15 items which make up at least 80% of the total number of items recorded on survey sites in the period 2009-14. H=considered to be especially harmful to the marine environment</t>
  </si>
  <si>
    <t>Summary of results from beach total counts</t>
  </si>
  <si>
    <t>CV %</t>
  </si>
  <si>
    <t>northwest coast of Spain</t>
  </si>
  <si>
    <t>west coast of Sweden</t>
  </si>
  <si>
    <t>Plastic: Drinks bottles and containers[4]</t>
  </si>
  <si>
    <t>Plastic: Other items [48]</t>
  </si>
  <si>
    <t>OSPAR name</t>
  </si>
  <si>
    <t>4/6-pack yokes</t>
  </si>
  <si>
    <t>Bags (e.g. shopping)</t>
  </si>
  <si>
    <t>Small plastic bags, e.g., freezer bags</t>
  </si>
  <si>
    <t>Plastic bag ends</t>
  </si>
  <si>
    <t>Drinks (bottles, containers and drums)</t>
  </si>
  <si>
    <t>Cleaner (bottles, containers and drums)</t>
  </si>
  <si>
    <t>Food containers incl. fast food containers</t>
  </si>
  <si>
    <t>Cosmetics (bottles &amp; containers)</t>
  </si>
  <si>
    <t>Engine oil containers and drums &lt;50 cm</t>
  </si>
  <si>
    <t>Engine oil containers and drums &gt; 50 cm</t>
  </si>
  <si>
    <t>Jerry cans (square plastic containers with handle)</t>
  </si>
  <si>
    <t>Injection gun containers</t>
  </si>
  <si>
    <t>Other bottles, containers and drums</t>
  </si>
  <si>
    <t>Crates</t>
  </si>
  <si>
    <t>Car parts</t>
  </si>
  <si>
    <t>Caps/lids</t>
  </si>
  <si>
    <t>Cigarette lighters</t>
  </si>
  <si>
    <t>Pens</t>
  </si>
  <si>
    <t>Combs/hair brushes</t>
  </si>
  <si>
    <t>Crisp/sweet packets and lolly sticks</t>
  </si>
  <si>
    <t>Toys &amp; party poppers</t>
  </si>
  <si>
    <t>Cups</t>
  </si>
  <si>
    <t>Cutlery/trays/straws</t>
  </si>
  <si>
    <t>Fertiliser/animal feed bags</t>
  </si>
  <si>
    <t>Mesh vegetable bags</t>
  </si>
  <si>
    <t>Gloves (typical washing up gloves)</t>
  </si>
  <si>
    <t>Gloves (industrial/professional gloves)</t>
  </si>
  <si>
    <t>Crab/lobster pots</t>
  </si>
  <si>
    <t>Lobster and fish tags</t>
  </si>
  <si>
    <t>Octopus pots</t>
  </si>
  <si>
    <t>Oyster nets or mussel bags including plastic stoppers</t>
  </si>
  <si>
    <t>Oyster trays (round from oyster cultures)</t>
  </si>
  <si>
    <t>Plastic sheeting from mussel culture (Tahitians)</t>
  </si>
  <si>
    <t>Rope (diameter more than 1 cm)</t>
  </si>
  <si>
    <t>String and cord (diameter less than 1 cm)</t>
  </si>
  <si>
    <t>Nets and pieces of net &lt; 50 cm</t>
  </si>
  <si>
    <t>Nets and pieces of net &gt; 50 cm</t>
  </si>
  <si>
    <t>Tangled nets/cord/rope and string</t>
  </si>
  <si>
    <t>Fish boxes</t>
  </si>
  <si>
    <t>Fishing line (angling)</t>
  </si>
  <si>
    <t>Light sticks (tubes with fluid)</t>
  </si>
  <si>
    <t>Floats/Buoys</t>
  </si>
  <si>
    <t>Buckets</t>
  </si>
  <si>
    <t>Strapping bands</t>
  </si>
  <si>
    <t>Industrial packaging, plastic sheeting</t>
  </si>
  <si>
    <t>Fibre glass</t>
  </si>
  <si>
    <t>Hard hats</t>
  </si>
  <si>
    <t>Shotgun cartridges</t>
  </si>
  <si>
    <t>Shoes/sandals</t>
  </si>
  <si>
    <t>Foam sponge</t>
  </si>
  <si>
    <t>Plastic/polystyrene pieces 0 - 2,5 cm</t>
  </si>
  <si>
    <t>Plastic/polystyrene pieces  2,5 cm &gt; &lt; 50 cm</t>
  </si>
  <si>
    <t>Plastic/polystyrene pieces &gt; 50 cm</t>
  </si>
  <si>
    <t>Other plastic/polystyrene items</t>
  </si>
  <si>
    <t>Balloons, including plastic valves, ribbons, strings etc.</t>
  </si>
  <si>
    <t>Boots</t>
  </si>
  <si>
    <t>Tyres and belts</t>
  </si>
  <si>
    <t>Other rubber pieces</t>
  </si>
  <si>
    <t>Cloth</t>
  </si>
  <si>
    <t>Clothing</t>
  </si>
  <si>
    <t>Furnishing</t>
  </si>
  <si>
    <t>Sacking</t>
  </si>
  <si>
    <t>Shoes (leather)</t>
  </si>
  <si>
    <t>Other textiles</t>
  </si>
  <si>
    <t>Paper • Cardboard</t>
  </si>
  <si>
    <t>Bags</t>
  </si>
  <si>
    <t>Cardboard</t>
  </si>
  <si>
    <t>Cartons e.g. tetrapak (milk)</t>
  </si>
  <si>
    <t>Cartons e.g. tetrapak (other)</t>
  </si>
  <si>
    <t>Cigarette packets</t>
  </si>
  <si>
    <t>Cigarette butts</t>
  </si>
  <si>
    <t>Newspapers &amp; magazines</t>
  </si>
  <si>
    <t>Other paper items</t>
  </si>
  <si>
    <t>Wood (machined)</t>
  </si>
  <si>
    <t>Corks</t>
  </si>
  <si>
    <t>Pallets</t>
  </si>
  <si>
    <t>Ice lolly sticks / chip forks</t>
  </si>
  <si>
    <t>Paint brushes</t>
  </si>
  <si>
    <t>Other wood  &lt; 50 cm</t>
  </si>
  <si>
    <t>Other wood  &gt; 50 cm</t>
  </si>
  <si>
    <t>Metal</t>
  </si>
  <si>
    <t>Aerosol/Spray cans</t>
  </si>
  <si>
    <t>Bottle caps</t>
  </si>
  <si>
    <t>Drink cans</t>
  </si>
  <si>
    <t>Disposable BBQ’s</t>
  </si>
  <si>
    <t>Electric appliances</t>
  </si>
  <si>
    <t>Fishing weights</t>
  </si>
  <si>
    <t>Foil wrappers</t>
  </si>
  <si>
    <t>Food cans</t>
  </si>
  <si>
    <t>Industrial scrap</t>
  </si>
  <si>
    <t>Oil drums</t>
  </si>
  <si>
    <t>Paint tins</t>
  </si>
  <si>
    <t>Lobster/crab pots and tops</t>
  </si>
  <si>
    <t>Wire, wire mesh, barbed wire</t>
  </si>
  <si>
    <t>Other metal pieces &lt; 50 cm</t>
  </si>
  <si>
    <t>Other metal pieces &gt; 50 cm</t>
  </si>
  <si>
    <t>Glass</t>
  </si>
  <si>
    <t>Bottles</t>
  </si>
  <si>
    <t>Light bulbs/tubes</t>
  </si>
  <si>
    <t>Other glass items</t>
  </si>
  <si>
    <t>Pottery • Ceramics</t>
  </si>
  <si>
    <t>Construction material e.g. tiles</t>
  </si>
  <si>
    <t>Other ceramic/pottery items</t>
  </si>
  <si>
    <t>Sanitary waste</t>
  </si>
  <si>
    <t>Condoms</t>
  </si>
  <si>
    <t>Cotton bud sticks</t>
  </si>
  <si>
    <t>Sanitary towels/panty liners/backing strips</t>
  </si>
  <si>
    <t>Tampons and tampon applicators</t>
  </si>
  <si>
    <t>Toilet fresheners</t>
  </si>
  <si>
    <t>Other sanitary items (please specify in other item box*)</t>
  </si>
  <si>
    <t>Medical waste</t>
  </si>
  <si>
    <t>Containers / tubes</t>
  </si>
  <si>
    <t>Syringes</t>
  </si>
  <si>
    <t xml:space="preserve">Other medical items (swabs, bandaging etc.) </t>
  </si>
  <si>
    <t>Faeces</t>
  </si>
  <si>
    <t>Bagged dog faeces</t>
  </si>
  <si>
    <t>Plastic: Food containers incl. fast food containers [6]</t>
  </si>
  <si>
    <t>Wood: Other items &lt; 50 cm [74]</t>
  </si>
  <si>
    <t>Glass: Other items [93]</t>
  </si>
  <si>
    <t>Paper: Cigarette butts [64]</t>
  </si>
  <si>
    <t>Plastic: Cutlery/trays/straws [22]</t>
  </si>
  <si>
    <t>Metal: Industrial scrap [83]</t>
  </si>
  <si>
    <t>Plastic: Strapping bands [39]</t>
  </si>
  <si>
    <t>Plastic: Small plastic bags, e.g., freezer bags [3]</t>
  </si>
  <si>
    <t>Plastic: Shotgun cartridges [43]</t>
  </si>
  <si>
    <t>Rubber: Balloons [49] H</t>
  </si>
  <si>
    <t>Plastic: Crisp/sweet packets and lolly sticks [19] H</t>
  </si>
  <si>
    <t>Plastic: Tangled nets/cord/rope and string [33] H</t>
  </si>
  <si>
    <t>San: Cotton bud sticks [98] H</t>
  </si>
  <si>
    <t>Plastic/polystyrene pieces &lt; 50 cm [301] H</t>
  </si>
  <si>
    <t>Plastic: Caps and lids [15] H</t>
  </si>
  <si>
    <t>Nets and ropes [300] H</t>
  </si>
  <si>
    <t>Plastic: Industrial packaging, plastic sheetingl [40] H</t>
  </si>
  <si>
    <t xml:space="preserve">Wood: Other items &lt; 50 cm [74] </t>
  </si>
  <si>
    <t>Plastic: Oyster nets or mussel bags incl. plastic stoppers [28] H</t>
  </si>
  <si>
    <t>Plastic: Lobsterpots [26] H</t>
  </si>
  <si>
    <t>Plastic: Foam sponge [45] H</t>
  </si>
  <si>
    <t>Plastic: Plastic/polystyrene pieces &gt; 50 cm [47] H</t>
  </si>
  <si>
    <t>data inadequate</t>
  </si>
  <si>
    <t>Relative trend % increase or decrease per year</t>
  </si>
  <si>
    <t xml:space="preserve">Item </t>
  </si>
  <si>
    <t>median</t>
  </si>
  <si>
    <t>SD</t>
  </si>
  <si>
    <t>% of total number of items</t>
  </si>
  <si>
    <t>Plastic polystyrene pieces &lt; 50 cm [301]</t>
  </si>
  <si>
    <t>Nets and ropes [300]</t>
  </si>
  <si>
    <t>Rubber: Balloons [49]</t>
  </si>
  <si>
    <t>Reporting units L2.2.2 &amp; L2.2.5 Southern North Sea</t>
  </si>
  <si>
    <t>Reporting unit L2.2.7 &amp; L2.2.1 Northern North Sea</t>
  </si>
  <si>
    <t>Reporting unit L1.4 Bay of Biscay &amp; Iberian coast</t>
  </si>
  <si>
    <t>Reporting unit L1.3 Celtic Seas</t>
  </si>
  <si>
    <t>All gloves [304]</t>
  </si>
  <si>
    <t>Plastic: Fishing_line [35]</t>
  </si>
  <si>
    <t>Reporting units L2.1.1 &amp; L2.1.4 Arctic Seas</t>
  </si>
  <si>
    <t>The small number of surveys and of sites in this region does not allow for an analysis of the top items for the total of all survey sites.</t>
  </si>
  <si>
    <t>Nevertheless the top two items on all sites were nets and ropes (OSPAR ID 300) and plastic and polystyrene fragments (OSPAR ID 301).</t>
  </si>
  <si>
    <t>Plastic: Caps and lids [15]</t>
  </si>
  <si>
    <t>Plastic: Drinks bottles and containers [4]</t>
  </si>
  <si>
    <t>Plastic: Foam sponge [45]</t>
  </si>
  <si>
    <t>San: Other items [102]</t>
  </si>
  <si>
    <t>San: Sanitary towels/panty liners/backing strips [99]</t>
  </si>
  <si>
    <t>Metal: Drink cans [78]</t>
  </si>
  <si>
    <t>Plastic: Bags (e.g. shopping) [2]</t>
  </si>
  <si>
    <t>Rubber: Other items [53]</t>
  </si>
  <si>
    <t>average</t>
  </si>
  <si>
    <t>OSPAR_ID</t>
  </si>
  <si>
    <t>Beach_Name</t>
  </si>
  <si>
    <t>Sylt</t>
  </si>
  <si>
    <t>Scharhörn</t>
  </si>
  <si>
    <t>Minsener Oog</t>
  </si>
  <si>
    <t>Skagen Strand</t>
  </si>
  <si>
    <t>FR014</t>
  </si>
  <si>
    <t>La Fontaine</t>
  </si>
  <si>
    <t>not on the coast data in the database</t>
  </si>
  <si>
    <t>discontinued no coordinates</t>
  </si>
  <si>
    <t>Notes</t>
  </si>
  <si>
    <t>Iberian Coast/Bay of Biscay</t>
  </si>
  <si>
    <t>North Sea</t>
  </si>
  <si>
    <t>Arctic Waters</t>
  </si>
  <si>
    <t>Bay of Biscay and Iberian Coast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</si>
</sst>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%"/>
    <numFmt numFmtId="166" formatCode="0.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9"/>
      <color rgb="FF000000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sz val="10"/>
      <color theme="1"/>
      <name val="Calibri"/>
      <family val="2"/>
    </font>
    <font>
      <sz val="10"/>
      <color rgb="FF000000"/>
      <name val="Calibri"/>
      <family val="2"/>
    </font>
    <font>
      <b/>
      <sz val="8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0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13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57">
    <xf numFmtId="0" fontId="0" fillId="0" borderId="0" xfId="0"/>
    <xf numFmtId="0" fontId="0" fillId="0" borderId="3" xfId="0" applyFont="1" applyBorder="1" applyAlignment="1">
      <alignment wrapText="1"/>
    </xf>
    <xf numFmtId="164" fontId="0" fillId="0" borderId="3" xfId="0" applyNumberFormat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164" fontId="0" fillId="0" borderId="3" xfId="0" quotePrefix="1" applyNumberFormat="1" applyBorder="1" applyAlignment="1">
      <alignment horizontal="center"/>
    </xf>
    <xf numFmtId="165" fontId="0" fillId="0" borderId="3" xfId="1" quotePrefix="1" applyNumberFormat="1" applyFont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9" xfId="0" applyFill="1" applyBorder="1" applyAlignment="1">
      <alignment horizontal="center" wrapText="1"/>
    </xf>
    <xf numFmtId="0" fontId="0" fillId="3" borderId="8" xfId="0" applyFill="1" applyBorder="1"/>
    <xf numFmtId="0" fontId="0" fillId="3" borderId="13" xfId="0" applyFill="1" applyBorder="1"/>
    <xf numFmtId="0" fontId="0" fillId="3" borderId="13" xfId="0" applyFill="1" applyBorder="1" applyAlignment="1">
      <alignment horizontal="center"/>
    </xf>
    <xf numFmtId="0" fontId="0" fillId="3" borderId="9" xfId="0" applyFill="1" applyBorder="1"/>
    <xf numFmtId="0" fontId="0" fillId="0" borderId="3" xfId="0" applyFill="1" applyBorder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20" xfId="0" applyBorder="1"/>
    <xf numFmtId="0" fontId="5" fillId="0" borderId="17" xfId="0" applyFont="1" applyBorder="1" applyAlignment="1">
      <alignment horizontal="center" vertical="center"/>
    </xf>
    <xf numFmtId="10" fontId="5" fillId="0" borderId="17" xfId="0" applyNumberFormat="1" applyFont="1" applyBorder="1" applyAlignment="1">
      <alignment horizontal="center" vertical="center"/>
    </xf>
    <xf numFmtId="0" fontId="5" fillId="7" borderId="17" xfId="0" applyFont="1" applyFill="1" applyBorder="1" applyAlignment="1">
      <alignment horizontal="center" vertical="center"/>
    </xf>
    <xf numFmtId="0" fontId="5" fillId="9" borderId="17" xfId="0" applyFont="1" applyFill="1" applyBorder="1" applyAlignment="1">
      <alignment horizontal="center" vertical="center"/>
    </xf>
    <xf numFmtId="0" fontId="5" fillId="10" borderId="17" xfId="0" applyFont="1" applyFill="1" applyBorder="1" applyAlignment="1">
      <alignment horizontal="center" vertical="center"/>
    </xf>
    <xf numFmtId="0" fontId="0" fillId="0" borderId="23" xfId="0" applyBorder="1"/>
    <xf numFmtId="0" fontId="0" fillId="0" borderId="0" xfId="0" applyBorder="1"/>
    <xf numFmtId="0" fontId="5" fillId="0" borderId="25" xfId="0" applyFont="1" applyBorder="1" applyAlignment="1">
      <alignment horizontal="center" vertical="center"/>
    </xf>
    <xf numFmtId="10" fontId="5" fillId="0" borderId="25" xfId="0" applyNumberFormat="1" applyFont="1" applyBorder="1" applyAlignment="1">
      <alignment horizontal="center" vertical="center"/>
    </xf>
    <xf numFmtId="0" fontId="5" fillId="9" borderId="25" xfId="0" applyFont="1" applyFill="1" applyBorder="1" applyAlignment="1">
      <alignment horizontal="center" vertical="center"/>
    </xf>
    <xf numFmtId="0" fontId="5" fillId="10" borderId="25" xfId="0" applyFont="1" applyFill="1" applyBorder="1" applyAlignment="1">
      <alignment horizontal="center" vertical="center"/>
    </xf>
    <xf numFmtId="0" fontId="5" fillId="6" borderId="16" xfId="0" applyFont="1" applyFill="1" applyBorder="1" applyAlignment="1">
      <alignment vertical="center"/>
    </xf>
    <xf numFmtId="0" fontId="5" fillId="8" borderId="16" xfId="0" applyFont="1" applyFill="1" applyBorder="1" applyAlignment="1">
      <alignment vertical="center"/>
    </xf>
    <xf numFmtId="0" fontId="5" fillId="0" borderId="16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46" fontId="0" fillId="0" borderId="3" xfId="0" quotePrefix="1" applyNumberFormat="1" applyBorder="1" applyAlignment="1">
      <alignment horizontal="left"/>
    </xf>
    <xf numFmtId="165" fontId="0" fillId="0" borderId="3" xfId="0" quotePrefix="1" applyNumberFormat="1" applyBorder="1" applyAlignment="1">
      <alignment horizontal="center"/>
    </xf>
    <xf numFmtId="0" fontId="7" fillId="4" borderId="0" xfId="0" applyFont="1" applyFill="1" applyBorder="1" applyAlignment="1">
      <alignment vertical="center"/>
    </xf>
    <xf numFmtId="0" fontId="0" fillId="0" borderId="0" xfId="0" applyBorder="1" applyAlignment="1">
      <alignment wrapText="1"/>
    </xf>
    <xf numFmtId="0" fontId="5" fillId="0" borderId="0" xfId="0" applyFont="1" applyBorder="1" applyAlignment="1">
      <alignment vertical="center"/>
    </xf>
    <xf numFmtId="0" fontId="0" fillId="0" borderId="3" xfId="0" applyBorder="1"/>
    <xf numFmtId="0" fontId="5" fillId="0" borderId="3" xfId="0" applyFont="1" applyBorder="1" applyAlignment="1">
      <alignment horizontal="center" vertical="center"/>
    </xf>
    <xf numFmtId="10" fontId="5" fillId="0" borderId="3" xfId="0" applyNumberFormat="1" applyFont="1" applyBorder="1" applyAlignment="1">
      <alignment horizontal="center" vertical="center"/>
    </xf>
    <xf numFmtId="0" fontId="5" fillId="7" borderId="3" xfId="0" applyFont="1" applyFill="1" applyBorder="1" applyAlignment="1">
      <alignment horizontal="center" vertical="center"/>
    </xf>
    <xf numFmtId="0" fontId="5" fillId="9" borderId="3" xfId="0" applyFont="1" applyFill="1" applyBorder="1" applyAlignment="1">
      <alignment horizontal="center" vertical="center"/>
    </xf>
    <xf numFmtId="0" fontId="5" fillId="10" borderId="3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0" fontId="7" fillId="0" borderId="3" xfId="0" applyNumberFormat="1" applyFont="1" applyBorder="1" applyAlignment="1">
      <alignment horizontal="center" vertical="center"/>
    </xf>
    <xf numFmtId="0" fontId="7" fillId="7" borderId="3" xfId="0" applyFont="1" applyFill="1" applyBorder="1" applyAlignment="1">
      <alignment horizontal="center" vertical="center"/>
    </xf>
    <xf numFmtId="0" fontId="7" fillId="10" borderId="3" xfId="0" applyFont="1" applyFill="1" applyBorder="1" applyAlignment="1">
      <alignment horizontal="center" vertical="center"/>
    </xf>
    <xf numFmtId="0" fontId="0" fillId="0" borderId="27" xfId="0" applyBorder="1"/>
    <xf numFmtId="0" fontId="0" fillId="0" borderId="15" xfId="0" applyBorder="1"/>
    <xf numFmtId="0" fontId="5" fillId="0" borderId="28" xfId="0" applyFont="1" applyBorder="1" applyAlignment="1">
      <alignment vertical="center"/>
    </xf>
    <xf numFmtId="0" fontId="5" fillId="0" borderId="29" xfId="0" applyFont="1" applyBorder="1" applyAlignment="1">
      <alignment horizontal="center" vertical="center"/>
    </xf>
    <xf numFmtId="10" fontId="5" fillId="0" borderId="29" xfId="0" applyNumberFormat="1" applyFont="1" applyBorder="1" applyAlignment="1">
      <alignment horizontal="center" vertical="center"/>
    </xf>
    <xf numFmtId="0" fontId="0" fillId="0" borderId="29" xfId="0" applyBorder="1"/>
    <xf numFmtId="0" fontId="0" fillId="0" borderId="30" xfId="0" applyBorder="1"/>
    <xf numFmtId="0" fontId="5" fillId="0" borderId="31" xfId="0" applyFont="1" applyBorder="1" applyAlignment="1">
      <alignment vertical="center"/>
    </xf>
    <xf numFmtId="0" fontId="0" fillId="0" borderId="32" xfId="0" applyBorder="1"/>
    <xf numFmtId="0" fontId="5" fillId="0" borderId="33" xfId="0" applyFont="1" applyBorder="1" applyAlignment="1">
      <alignment vertical="center"/>
    </xf>
    <xf numFmtId="0" fontId="5" fillId="0" borderId="34" xfId="0" applyFont="1" applyBorder="1" applyAlignment="1">
      <alignment horizontal="center" vertical="center"/>
    </xf>
    <xf numFmtId="10" fontId="5" fillId="0" borderId="34" xfId="0" applyNumberFormat="1" applyFont="1" applyBorder="1" applyAlignment="1">
      <alignment horizontal="center" vertical="center"/>
    </xf>
    <xf numFmtId="0" fontId="0" fillId="0" borderId="34" xfId="0" applyBorder="1"/>
    <xf numFmtId="0" fontId="0" fillId="0" borderId="35" xfId="0" applyBorder="1"/>
    <xf numFmtId="0" fontId="7" fillId="0" borderId="28" xfId="0" applyFont="1" applyBorder="1" applyAlignment="1">
      <alignment vertical="center"/>
    </xf>
    <xf numFmtId="0" fontId="7" fillId="0" borderId="29" xfId="0" applyFont="1" applyBorder="1" applyAlignment="1">
      <alignment horizontal="center" vertical="center"/>
    </xf>
    <xf numFmtId="10" fontId="7" fillId="0" borderId="29" xfId="0" applyNumberFormat="1" applyFont="1" applyBorder="1" applyAlignment="1">
      <alignment horizontal="center" vertical="center"/>
    </xf>
    <xf numFmtId="0" fontId="7" fillId="7" borderId="29" xfId="0" applyFont="1" applyFill="1" applyBorder="1" applyAlignment="1">
      <alignment horizontal="center" vertical="center"/>
    </xf>
    <xf numFmtId="0" fontId="7" fillId="0" borderId="31" xfId="0" applyFont="1" applyBorder="1" applyAlignment="1">
      <alignment vertical="center"/>
    </xf>
    <xf numFmtId="0" fontId="7" fillId="0" borderId="33" xfId="0" applyFont="1" applyBorder="1" applyAlignment="1">
      <alignment vertical="center"/>
    </xf>
    <xf numFmtId="0" fontId="7" fillId="0" borderId="34" xfId="0" applyFont="1" applyBorder="1" applyAlignment="1">
      <alignment horizontal="center" vertical="center"/>
    </xf>
    <xf numFmtId="10" fontId="7" fillId="0" borderId="34" xfId="0" applyNumberFormat="1" applyFont="1" applyBorder="1" applyAlignment="1">
      <alignment horizontal="center" vertical="center"/>
    </xf>
    <xf numFmtId="0" fontId="7" fillId="9" borderId="34" xfId="0" applyFont="1" applyFill="1" applyBorder="1" applyAlignment="1">
      <alignment horizontal="center" vertical="center"/>
    </xf>
    <xf numFmtId="0" fontId="7" fillId="10" borderId="34" xfId="0" applyFont="1" applyFill="1" applyBorder="1" applyAlignment="1">
      <alignment horizontal="center" vertical="center"/>
    </xf>
    <xf numFmtId="0" fontId="5" fillId="7" borderId="29" xfId="0" applyFont="1" applyFill="1" applyBorder="1" applyAlignment="1">
      <alignment horizontal="center" vertical="center"/>
    </xf>
    <xf numFmtId="0" fontId="5" fillId="9" borderId="34" xfId="0" applyFont="1" applyFill="1" applyBorder="1" applyAlignment="1">
      <alignment horizontal="center" vertical="center"/>
    </xf>
    <xf numFmtId="0" fontId="0" fillId="0" borderId="26" xfId="0" applyBorder="1"/>
    <xf numFmtId="0" fontId="5" fillId="5" borderId="14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0" fontId="6" fillId="0" borderId="21" xfId="0" applyFont="1" applyBorder="1" applyAlignment="1">
      <alignment vertic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17" xfId="0" applyBorder="1" applyAlignment="1">
      <alignment horizontal="center"/>
    </xf>
    <xf numFmtId="0" fontId="5" fillId="5" borderId="36" xfId="0" applyFont="1" applyFill="1" applyBorder="1" applyAlignment="1">
      <alignment horizontal="center" vertical="center" wrapText="1"/>
    </xf>
    <xf numFmtId="164" fontId="0" fillId="0" borderId="3" xfId="0" applyNumberFormat="1" applyFill="1" applyBorder="1" applyAlignment="1">
      <alignment horizontal="center"/>
    </xf>
    <xf numFmtId="164" fontId="0" fillId="0" borderId="3" xfId="0" quotePrefix="1" applyNumberFormat="1" applyFill="1" applyBorder="1" applyAlignment="1">
      <alignment horizontal="center"/>
    </xf>
    <xf numFmtId="165" fontId="0" fillId="0" borderId="3" xfId="1" quotePrefix="1" applyNumberFormat="1" applyFont="1" applyFill="1" applyBorder="1" applyAlignment="1">
      <alignment horizontal="center"/>
    </xf>
    <xf numFmtId="166" fontId="0" fillId="0" borderId="3" xfId="0" applyNumberFormat="1" applyFill="1" applyBorder="1" applyAlignment="1">
      <alignment horizontal="center"/>
    </xf>
    <xf numFmtId="0" fontId="0" fillId="0" borderId="3" xfId="0" applyFill="1" applyBorder="1"/>
    <xf numFmtId="164" fontId="0" fillId="0" borderId="3" xfId="0" applyNumberFormat="1" applyFill="1" applyBorder="1"/>
    <xf numFmtId="0" fontId="8" fillId="0" borderId="37" xfId="0" applyFont="1" applyBorder="1" applyAlignment="1">
      <alignment horizontal="left" vertical="center"/>
    </xf>
    <xf numFmtId="0" fontId="9" fillId="0" borderId="38" xfId="0" applyFont="1" applyBorder="1" applyAlignment="1">
      <alignment horizontal="left" vertical="center"/>
    </xf>
    <xf numFmtId="0" fontId="8" fillId="0" borderId="39" xfId="0" applyFont="1" applyBorder="1" applyAlignment="1">
      <alignment horizontal="left" vertical="center"/>
    </xf>
    <xf numFmtId="0" fontId="9" fillId="0" borderId="40" xfId="0" applyFont="1" applyBorder="1" applyAlignment="1">
      <alignment horizontal="left" vertical="center"/>
    </xf>
    <xf numFmtId="0" fontId="9" fillId="0" borderId="40" xfId="0" applyFont="1" applyBorder="1" applyAlignment="1">
      <alignment horizontal="left" vertical="center" wrapText="1"/>
    </xf>
    <xf numFmtId="0" fontId="8" fillId="0" borderId="41" xfId="0" applyFont="1" applyBorder="1" applyAlignment="1">
      <alignment horizontal="left" vertical="center"/>
    </xf>
    <xf numFmtId="0" fontId="5" fillId="5" borderId="0" xfId="0" applyFont="1" applyFill="1" applyBorder="1" applyAlignment="1">
      <alignment vertical="center"/>
    </xf>
    <xf numFmtId="0" fontId="5" fillId="11" borderId="0" xfId="0" applyFont="1" applyFill="1" applyBorder="1" applyAlignment="1">
      <alignment vertical="center"/>
    </xf>
    <xf numFmtId="164" fontId="5" fillId="0" borderId="17" xfId="0" applyNumberFormat="1" applyFont="1" applyBorder="1" applyAlignment="1">
      <alignment horizontal="center" vertical="center"/>
    </xf>
    <xf numFmtId="164" fontId="7" fillId="0" borderId="32" xfId="0" applyNumberFormat="1" applyFont="1" applyBorder="1" applyAlignment="1">
      <alignment horizontal="center" vertical="center"/>
    </xf>
    <xf numFmtId="0" fontId="5" fillId="5" borderId="43" xfId="0" applyFont="1" applyFill="1" applyBorder="1" applyAlignment="1">
      <alignment horizontal="center" vertical="center" wrapText="1"/>
    </xf>
    <xf numFmtId="0" fontId="5" fillId="5" borderId="44" xfId="0" applyFont="1" applyFill="1" applyBorder="1" applyAlignment="1">
      <alignment horizontal="center" vertical="center" wrapText="1"/>
    </xf>
    <xf numFmtId="0" fontId="5" fillId="5" borderId="45" xfId="0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vertical="center"/>
    </xf>
    <xf numFmtId="0" fontId="6" fillId="6" borderId="16" xfId="0" applyFont="1" applyFill="1" applyBorder="1" applyAlignment="1">
      <alignment vertical="center"/>
    </xf>
    <xf numFmtId="0" fontId="7" fillId="8" borderId="16" xfId="0" applyFont="1" applyFill="1" applyBorder="1" applyAlignment="1">
      <alignment vertical="center"/>
    </xf>
    <xf numFmtId="0" fontId="7" fillId="0" borderId="16" xfId="0" applyFont="1" applyBorder="1" applyAlignment="1">
      <alignment vertical="center"/>
    </xf>
    <xf numFmtId="0" fontId="7" fillId="6" borderId="16" xfId="0" applyFont="1" applyFill="1" applyBorder="1" applyAlignment="1">
      <alignment vertical="center"/>
    </xf>
    <xf numFmtId="0" fontId="7" fillId="0" borderId="17" xfId="0" applyFont="1" applyBorder="1" applyAlignment="1">
      <alignment horizontal="center" vertical="center"/>
    </xf>
    <xf numFmtId="10" fontId="7" fillId="0" borderId="17" xfId="0" applyNumberFormat="1" applyFont="1" applyBorder="1" applyAlignment="1">
      <alignment horizontal="center" vertical="center"/>
    </xf>
    <xf numFmtId="0" fontId="7" fillId="0" borderId="14" xfId="0" applyFont="1" applyBorder="1" applyAlignment="1">
      <alignment vertical="center"/>
    </xf>
    <xf numFmtId="0" fontId="10" fillId="0" borderId="15" xfId="0" applyFont="1" applyBorder="1" applyAlignment="1">
      <alignment horizontal="center" vertical="center"/>
    </xf>
    <xf numFmtId="164" fontId="7" fillId="0" borderId="17" xfId="0" applyNumberFormat="1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10" fontId="6" fillId="0" borderId="17" xfId="0" applyNumberFormat="1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10" fontId="7" fillId="0" borderId="17" xfId="0" applyNumberFormat="1" applyFont="1" applyBorder="1" applyAlignment="1">
      <alignment horizontal="center" vertical="center" wrapText="1"/>
    </xf>
    <xf numFmtId="0" fontId="0" fillId="0" borderId="23" xfId="0" applyBorder="1" applyAlignment="1">
      <alignment horizontal="center"/>
    </xf>
    <xf numFmtId="0" fontId="0" fillId="0" borderId="20" xfId="0" applyBorder="1" applyAlignment="1">
      <alignment horizontal="center"/>
    </xf>
    <xf numFmtId="0" fontId="7" fillId="6" borderId="14" xfId="0" applyFont="1" applyFill="1" applyBorder="1" applyAlignment="1">
      <alignment vertical="center"/>
    </xf>
    <xf numFmtId="0" fontId="7" fillId="0" borderId="15" xfId="0" applyFont="1" applyBorder="1" applyAlignment="1">
      <alignment horizontal="center" vertical="center"/>
    </xf>
    <xf numFmtId="164" fontId="7" fillId="0" borderId="15" xfId="0" applyNumberFormat="1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 wrapText="1"/>
    </xf>
    <xf numFmtId="10" fontId="7" fillId="0" borderId="15" xfId="0" applyNumberFormat="1" applyFont="1" applyBorder="1" applyAlignment="1">
      <alignment horizontal="center" vertical="center"/>
    </xf>
    <xf numFmtId="0" fontId="0" fillId="0" borderId="22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0" xfId="0" applyBorder="1" applyAlignment="1">
      <alignment horizontal="center"/>
    </xf>
    <xf numFmtId="0" fontId="6" fillId="0" borderId="22" xfId="0" applyFont="1" applyBorder="1" applyAlignment="1">
      <alignment vertical="center" wrapText="1"/>
    </xf>
    <xf numFmtId="0" fontId="6" fillId="0" borderId="21" xfId="0" applyFont="1" applyBorder="1" applyAlignment="1">
      <alignment wrapText="1"/>
    </xf>
    <xf numFmtId="1" fontId="0" fillId="0" borderId="3" xfId="0" applyNumberFormat="1" applyBorder="1"/>
    <xf numFmtId="1" fontId="0" fillId="0" borderId="0" xfId="0" applyNumberFormat="1"/>
    <xf numFmtId="0" fontId="3" fillId="2" borderId="3" xfId="2" applyFont="1" applyFill="1" applyBorder="1" applyAlignment="1">
      <alignment horizontal="center" wrapText="1"/>
    </xf>
    <xf numFmtId="0" fontId="3" fillId="0" borderId="3" xfId="2" applyFont="1" applyFill="1" applyBorder="1" applyAlignment="1">
      <alignment wrapText="1"/>
    </xf>
    <xf numFmtId="0" fontId="3" fillId="0" borderId="3" xfId="2" applyFont="1" applyFill="1" applyBorder="1" applyAlignment="1">
      <alignment horizontal="center" wrapText="1"/>
    </xf>
    <xf numFmtId="15" fontId="3" fillId="0" borderId="3" xfId="2" applyNumberFormat="1" applyFont="1" applyFill="1" applyBorder="1" applyAlignment="1">
      <alignment horizontal="right" wrapText="1"/>
    </xf>
    <xf numFmtId="0" fontId="11" fillId="6" borderId="3" xfId="0" applyFont="1" applyFill="1" applyBorder="1"/>
    <xf numFmtId="0" fontId="12" fillId="6" borderId="3" xfId="2" applyFont="1" applyFill="1" applyBorder="1" applyAlignment="1">
      <alignment horizontal="left" vertical="top" wrapText="1"/>
    </xf>
    <xf numFmtId="0" fontId="2" fillId="2" borderId="3" xfId="2" applyFont="1" applyFill="1" applyBorder="1" applyAlignment="1">
      <alignment horizontal="center" wrapText="1"/>
    </xf>
    <xf numFmtId="0" fontId="14" fillId="0" borderId="1" xfId="3" applyFont="1" applyFill="1" applyBorder="1" applyAlignment="1">
      <alignment horizontal="right" wrapText="1"/>
    </xf>
    <xf numFmtId="0" fontId="14" fillId="0" borderId="0" xfId="3" applyFont="1" applyFill="1" applyBorder="1" applyAlignment="1">
      <alignment horizontal="right" wrapText="1"/>
    </xf>
    <xf numFmtId="0" fontId="14" fillId="0" borderId="2" xfId="3" applyFont="1" applyFill="1" applyBorder="1" applyAlignment="1">
      <alignment horizontal="right" wrapText="1"/>
    </xf>
    <xf numFmtId="0" fontId="14" fillId="0" borderId="2" xfId="3" applyFont="1" applyFill="1" applyBorder="1" applyAlignment="1">
      <alignment wrapText="1"/>
    </xf>
    <xf numFmtId="0" fontId="14" fillId="0" borderId="1" xfId="3" applyFont="1" applyFill="1" applyBorder="1" applyAlignment="1">
      <alignment wrapText="1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8" fillId="0" borderId="42" xfId="0" applyFont="1" applyBorder="1" applyAlignment="1">
      <alignment horizontal="left" vertical="center"/>
    </xf>
    <xf numFmtId="0" fontId="8" fillId="0" borderId="38" xfId="0" applyFont="1" applyBorder="1" applyAlignment="1">
      <alignment horizontal="left" vertical="center"/>
    </xf>
  </cellXfs>
  <cellStyles count="10">
    <cellStyle name="Followed Hyperlink" xfId="5" builtinId="9" hidden="1"/>
    <cellStyle name="Followed Hyperlink" xfId="7" builtinId="9" hidden="1"/>
    <cellStyle name="Followed Hyperlink" xfId="9" builtinId="9" hidden="1"/>
    <cellStyle name="Hyperlink" xfId="4" builtinId="8" hidden="1"/>
    <cellStyle name="Hyperlink" xfId="6" builtinId="8" hidden="1"/>
    <cellStyle name="Hyperlink" xfId="8" builtinId="8" hidden="1"/>
    <cellStyle name="Normal" xfId="0" builtinId="0"/>
    <cellStyle name="Percent" xfId="1" builtinId="5"/>
    <cellStyle name="Standard_Tabelle1 2" xfId="3"/>
    <cellStyle name="Standard_Tabelle8" xfId="2"/>
  </cellStyles>
  <dxfs count="8">
    <dxf>
      <fill>
        <patternFill>
          <bgColor rgb="FFFFC000"/>
        </patternFill>
      </fill>
    </dxf>
    <dxf>
      <fill>
        <patternFill>
          <bgColor rgb="FF00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C000"/>
        </patternFill>
      </fill>
    </dxf>
    <dxf>
      <fill>
        <patternFill>
          <bgColor rgb="FF00FF00"/>
        </patternFill>
      </fill>
    </dxf>
    <dxf>
      <fill>
        <patternFill>
          <bgColor rgb="FFFFC000"/>
        </patternFill>
      </fill>
    </dxf>
    <dxf>
      <fill>
        <patternFill>
          <bgColor rgb="FF00FF00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colors>
    <mruColors>
      <color rgb="FF00848C"/>
      <color rgb="FF605F5B"/>
      <color rgb="FF7A3F91"/>
      <color rgb="FFEEBE00"/>
      <color rgb="FF46BFB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theme" Target="theme/theme1.xml"/><Relationship Id="rId14" Type="http://schemas.openxmlformats.org/officeDocument/2006/relationships/styles" Target="styles.xml"/><Relationship Id="rId15" Type="http://schemas.openxmlformats.org/officeDocument/2006/relationships/sharedStrings" Target="sharedStrings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'number surveys per year'!$E$1</c:f>
              <c:strCache>
                <c:ptCount val="1"/>
                <c:pt idx="0">
                  <c:v>Celtic Seas</c:v>
                </c:pt>
              </c:strCache>
            </c:strRef>
          </c:tx>
          <c:marker>
            <c:symbol val="none"/>
          </c:marker>
          <c:cat>
            <c:numRef>
              <c:f>'number surveys per year'!$A$2:$A$16</c:f>
              <c:numCache>
                <c:formatCode>General</c:formatCode>
                <c:ptCount val="15"/>
                <c:pt idx="0">
                  <c:v>2001.0</c:v>
                </c:pt>
                <c:pt idx="1">
                  <c:v>2002.0</c:v>
                </c:pt>
                <c:pt idx="2">
                  <c:v>2003.0</c:v>
                </c:pt>
                <c:pt idx="3">
                  <c:v>2004.0</c:v>
                </c:pt>
                <c:pt idx="4">
                  <c:v>2005.0</c:v>
                </c:pt>
                <c:pt idx="5">
                  <c:v>2006.0</c:v>
                </c:pt>
                <c:pt idx="6">
                  <c:v>2007.0</c:v>
                </c:pt>
                <c:pt idx="7">
                  <c:v>2008.0</c:v>
                </c:pt>
                <c:pt idx="8">
                  <c:v>2009.0</c:v>
                </c:pt>
                <c:pt idx="9">
                  <c:v>2010.0</c:v>
                </c:pt>
                <c:pt idx="10">
                  <c:v>2011.0</c:v>
                </c:pt>
                <c:pt idx="11">
                  <c:v>2012.0</c:v>
                </c:pt>
                <c:pt idx="12">
                  <c:v>2013.0</c:v>
                </c:pt>
                <c:pt idx="13">
                  <c:v>2014.0</c:v>
                </c:pt>
                <c:pt idx="14">
                  <c:v>2015.0</c:v>
                </c:pt>
              </c:numCache>
            </c:numRef>
          </c:cat>
          <c:val>
            <c:numRef>
              <c:f>'number surveys per year'!$E$2:$E$16</c:f>
              <c:numCache>
                <c:formatCode>General</c:formatCode>
                <c:ptCount val="15"/>
                <c:pt idx="0">
                  <c:v>20.0</c:v>
                </c:pt>
                <c:pt idx="1">
                  <c:v>22.0</c:v>
                </c:pt>
                <c:pt idx="2">
                  <c:v>14.0</c:v>
                </c:pt>
                <c:pt idx="3">
                  <c:v>23.0</c:v>
                </c:pt>
                <c:pt idx="4">
                  <c:v>22.0</c:v>
                </c:pt>
                <c:pt idx="5">
                  <c:v>21.0</c:v>
                </c:pt>
                <c:pt idx="6">
                  <c:v>23.0</c:v>
                </c:pt>
                <c:pt idx="7">
                  <c:v>12.0</c:v>
                </c:pt>
                <c:pt idx="8">
                  <c:v>21.0</c:v>
                </c:pt>
                <c:pt idx="9">
                  <c:v>15.0</c:v>
                </c:pt>
                <c:pt idx="10">
                  <c:v>27.0</c:v>
                </c:pt>
                <c:pt idx="11">
                  <c:v>27.0</c:v>
                </c:pt>
                <c:pt idx="12">
                  <c:v>86.0</c:v>
                </c:pt>
                <c:pt idx="13">
                  <c:v>84.0</c:v>
                </c:pt>
                <c:pt idx="14">
                  <c:v>22.0</c:v>
                </c:pt>
              </c:numCache>
            </c:numRef>
          </c:val>
          <c:smooth val="0"/>
        </c:ser>
        <c:ser>
          <c:idx val="6"/>
          <c:order val="1"/>
          <c:tx>
            <c:strRef>
              <c:f>'number surveys per year'!$I$1</c:f>
              <c:strCache>
                <c:ptCount val="1"/>
                <c:pt idx="0">
                  <c:v>Arctic Seas</c:v>
                </c:pt>
              </c:strCache>
            </c:strRef>
          </c:tx>
          <c:marker>
            <c:symbol val="none"/>
          </c:marker>
          <c:cat>
            <c:numRef>
              <c:f>'number surveys per year'!$A$2:$A$16</c:f>
              <c:numCache>
                <c:formatCode>General</c:formatCode>
                <c:ptCount val="15"/>
                <c:pt idx="0">
                  <c:v>2001.0</c:v>
                </c:pt>
                <c:pt idx="1">
                  <c:v>2002.0</c:v>
                </c:pt>
                <c:pt idx="2">
                  <c:v>2003.0</c:v>
                </c:pt>
                <c:pt idx="3">
                  <c:v>2004.0</c:v>
                </c:pt>
                <c:pt idx="4">
                  <c:v>2005.0</c:v>
                </c:pt>
                <c:pt idx="5">
                  <c:v>2006.0</c:v>
                </c:pt>
                <c:pt idx="6">
                  <c:v>2007.0</c:v>
                </c:pt>
                <c:pt idx="7">
                  <c:v>2008.0</c:v>
                </c:pt>
                <c:pt idx="8">
                  <c:v>2009.0</c:v>
                </c:pt>
                <c:pt idx="9">
                  <c:v>2010.0</c:v>
                </c:pt>
                <c:pt idx="10">
                  <c:v>2011.0</c:v>
                </c:pt>
                <c:pt idx="11">
                  <c:v>2012.0</c:v>
                </c:pt>
                <c:pt idx="12">
                  <c:v>2013.0</c:v>
                </c:pt>
                <c:pt idx="13">
                  <c:v>2014.0</c:v>
                </c:pt>
                <c:pt idx="14">
                  <c:v>2015.0</c:v>
                </c:pt>
              </c:numCache>
            </c:numRef>
          </c:cat>
          <c:val>
            <c:numRef>
              <c:f>'number surveys per year'!$I$2:$I$16</c:f>
              <c:numCache>
                <c:formatCode>General</c:formatCode>
                <c:ptCount val="15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5.0</c:v>
                </c:pt>
                <c:pt idx="11">
                  <c:v>6.0</c:v>
                </c:pt>
                <c:pt idx="12">
                  <c:v>4.0</c:v>
                </c:pt>
                <c:pt idx="13">
                  <c:v>5.0</c:v>
                </c:pt>
                <c:pt idx="14">
                  <c:v>4.0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'number surveys per year'!$D$1</c:f>
              <c:strCache>
                <c:ptCount val="1"/>
                <c:pt idx="0">
                  <c:v>North Sea</c:v>
                </c:pt>
              </c:strCache>
            </c:strRef>
          </c:tx>
          <c:marker>
            <c:symbol val="none"/>
          </c:marker>
          <c:cat>
            <c:numRef>
              <c:f>'number surveys per year'!$A$2:$A$16</c:f>
              <c:numCache>
                <c:formatCode>General</c:formatCode>
                <c:ptCount val="15"/>
                <c:pt idx="0">
                  <c:v>2001.0</c:v>
                </c:pt>
                <c:pt idx="1">
                  <c:v>2002.0</c:v>
                </c:pt>
                <c:pt idx="2">
                  <c:v>2003.0</c:v>
                </c:pt>
                <c:pt idx="3">
                  <c:v>2004.0</c:v>
                </c:pt>
                <c:pt idx="4">
                  <c:v>2005.0</c:v>
                </c:pt>
                <c:pt idx="5">
                  <c:v>2006.0</c:v>
                </c:pt>
                <c:pt idx="6">
                  <c:v>2007.0</c:v>
                </c:pt>
                <c:pt idx="7">
                  <c:v>2008.0</c:v>
                </c:pt>
                <c:pt idx="8">
                  <c:v>2009.0</c:v>
                </c:pt>
                <c:pt idx="9">
                  <c:v>2010.0</c:v>
                </c:pt>
                <c:pt idx="10">
                  <c:v>2011.0</c:v>
                </c:pt>
                <c:pt idx="11">
                  <c:v>2012.0</c:v>
                </c:pt>
                <c:pt idx="12">
                  <c:v>2013.0</c:v>
                </c:pt>
                <c:pt idx="13">
                  <c:v>2014.0</c:v>
                </c:pt>
                <c:pt idx="14">
                  <c:v>2015.0</c:v>
                </c:pt>
              </c:numCache>
            </c:numRef>
          </c:cat>
          <c:val>
            <c:numRef>
              <c:f>'number surveys per year'!$D$2:$D$16</c:f>
              <c:numCache>
                <c:formatCode>General</c:formatCode>
                <c:ptCount val="15"/>
                <c:pt idx="0">
                  <c:v>35.0</c:v>
                </c:pt>
                <c:pt idx="1">
                  <c:v>70.0</c:v>
                </c:pt>
                <c:pt idx="2">
                  <c:v>59.0</c:v>
                </c:pt>
                <c:pt idx="3">
                  <c:v>63.0</c:v>
                </c:pt>
                <c:pt idx="4">
                  <c:v>79.0</c:v>
                </c:pt>
                <c:pt idx="5">
                  <c:v>78.0</c:v>
                </c:pt>
                <c:pt idx="6">
                  <c:v>47.0</c:v>
                </c:pt>
                <c:pt idx="7">
                  <c:v>38.0</c:v>
                </c:pt>
                <c:pt idx="8">
                  <c:v>52.0</c:v>
                </c:pt>
                <c:pt idx="9">
                  <c:v>67.0</c:v>
                </c:pt>
                <c:pt idx="10">
                  <c:v>88.0</c:v>
                </c:pt>
                <c:pt idx="11">
                  <c:v>99.0</c:v>
                </c:pt>
                <c:pt idx="12">
                  <c:v>96.0</c:v>
                </c:pt>
                <c:pt idx="13">
                  <c:v>84.0</c:v>
                </c:pt>
                <c:pt idx="14">
                  <c:v>80.0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'number surveys per year'!$H$1</c:f>
              <c:strCache>
                <c:ptCount val="1"/>
                <c:pt idx="0">
                  <c:v>Iberian Coast/Bay of Biscay</c:v>
                </c:pt>
              </c:strCache>
            </c:strRef>
          </c:tx>
          <c:marker>
            <c:symbol val="none"/>
          </c:marker>
          <c:cat>
            <c:numRef>
              <c:f>'number surveys per year'!$A$2:$A$16</c:f>
              <c:numCache>
                <c:formatCode>General</c:formatCode>
                <c:ptCount val="15"/>
                <c:pt idx="0">
                  <c:v>2001.0</c:v>
                </c:pt>
                <c:pt idx="1">
                  <c:v>2002.0</c:v>
                </c:pt>
                <c:pt idx="2">
                  <c:v>2003.0</c:v>
                </c:pt>
                <c:pt idx="3">
                  <c:v>2004.0</c:v>
                </c:pt>
                <c:pt idx="4">
                  <c:v>2005.0</c:v>
                </c:pt>
                <c:pt idx="5">
                  <c:v>2006.0</c:v>
                </c:pt>
                <c:pt idx="6">
                  <c:v>2007.0</c:v>
                </c:pt>
                <c:pt idx="7">
                  <c:v>2008.0</c:v>
                </c:pt>
                <c:pt idx="8">
                  <c:v>2009.0</c:v>
                </c:pt>
                <c:pt idx="9">
                  <c:v>2010.0</c:v>
                </c:pt>
                <c:pt idx="10">
                  <c:v>2011.0</c:v>
                </c:pt>
                <c:pt idx="11">
                  <c:v>2012.0</c:v>
                </c:pt>
                <c:pt idx="12">
                  <c:v>2013.0</c:v>
                </c:pt>
                <c:pt idx="13">
                  <c:v>2014.0</c:v>
                </c:pt>
                <c:pt idx="14">
                  <c:v>2015.0</c:v>
                </c:pt>
              </c:numCache>
            </c:numRef>
          </c:cat>
          <c:val>
            <c:numRef>
              <c:f>'number surveys per year'!$H$2:$H$16</c:f>
              <c:numCache>
                <c:formatCode>General</c:formatCode>
                <c:ptCount val="15"/>
                <c:pt idx="0">
                  <c:v>4.0</c:v>
                </c:pt>
                <c:pt idx="1">
                  <c:v>15.0</c:v>
                </c:pt>
                <c:pt idx="2">
                  <c:v>20.0</c:v>
                </c:pt>
                <c:pt idx="3">
                  <c:v>21.0</c:v>
                </c:pt>
                <c:pt idx="4">
                  <c:v>32.0</c:v>
                </c:pt>
                <c:pt idx="5">
                  <c:v>30.0</c:v>
                </c:pt>
                <c:pt idx="6">
                  <c:v>8.0</c:v>
                </c:pt>
                <c:pt idx="7">
                  <c:v>23.0</c:v>
                </c:pt>
                <c:pt idx="8">
                  <c:v>23.0</c:v>
                </c:pt>
                <c:pt idx="9">
                  <c:v>23.0</c:v>
                </c:pt>
                <c:pt idx="10">
                  <c:v>29.0</c:v>
                </c:pt>
                <c:pt idx="11">
                  <c:v>9.0</c:v>
                </c:pt>
                <c:pt idx="12">
                  <c:v>82.0</c:v>
                </c:pt>
                <c:pt idx="13">
                  <c:v>82.0</c:v>
                </c:pt>
                <c:pt idx="14">
                  <c:v>78.0</c:v>
                </c:pt>
              </c:numCache>
            </c:numRef>
          </c:val>
          <c:smooth val="0"/>
        </c:ser>
        <c:ser>
          <c:idx val="2"/>
          <c:order val="4"/>
          <c:tx>
            <c:strRef>
              <c:f>'number surveys per year'!$J$1</c:f>
              <c:strCache>
                <c:ptCount val="1"/>
                <c:pt idx="0">
                  <c:v>Total</c:v>
                </c:pt>
              </c:strCache>
            </c:strRef>
          </c:tx>
          <c:marker>
            <c:symbol val="none"/>
          </c:marker>
          <c:cat>
            <c:numRef>
              <c:f>'number surveys per year'!$A$2:$A$16</c:f>
              <c:numCache>
                <c:formatCode>General</c:formatCode>
                <c:ptCount val="15"/>
                <c:pt idx="0">
                  <c:v>2001.0</c:v>
                </c:pt>
                <c:pt idx="1">
                  <c:v>2002.0</c:v>
                </c:pt>
                <c:pt idx="2">
                  <c:v>2003.0</c:v>
                </c:pt>
                <c:pt idx="3">
                  <c:v>2004.0</c:v>
                </c:pt>
                <c:pt idx="4">
                  <c:v>2005.0</c:v>
                </c:pt>
                <c:pt idx="5">
                  <c:v>2006.0</c:v>
                </c:pt>
                <c:pt idx="6">
                  <c:v>2007.0</c:v>
                </c:pt>
                <c:pt idx="7">
                  <c:v>2008.0</c:v>
                </c:pt>
                <c:pt idx="8">
                  <c:v>2009.0</c:v>
                </c:pt>
                <c:pt idx="9">
                  <c:v>2010.0</c:v>
                </c:pt>
                <c:pt idx="10">
                  <c:v>2011.0</c:v>
                </c:pt>
                <c:pt idx="11">
                  <c:v>2012.0</c:v>
                </c:pt>
                <c:pt idx="12">
                  <c:v>2013.0</c:v>
                </c:pt>
                <c:pt idx="13">
                  <c:v>2014.0</c:v>
                </c:pt>
                <c:pt idx="14">
                  <c:v>2015.0</c:v>
                </c:pt>
              </c:numCache>
            </c:numRef>
          </c:cat>
          <c:val>
            <c:numRef>
              <c:f>'number surveys per year'!$J$2:$J$16</c:f>
              <c:numCache>
                <c:formatCode>General</c:formatCode>
                <c:ptCount val="15"/>
                <c:pt idx="0">
                  <c:v>59.0</c:v>
                </c:pt>
                <c:pt idx="1">
                  <c:v>107.0</c:v>
                </c:pt>
                <c:pt idx="2">
                  <c:v>93.0</c:v>
                </c:pt>
                <c:pt idx="3">
                  <c:v>107.0</c:v>
                </c:pt>
                <c:pt idx="4">
                  <c:v>133.0</c:v>
                </c:pt>
                <c:pt idx="5">
                  <c:v>129.0</c:v>
                </c:pt>
                <c:pt idx="6">
                  <c:v>78.0</c:v>
                </c:pt>
                <c:pt idx="7">
                  <c:v>73.0</c:v>
                </c:pt>
                <c:pt idx="8">
                  <c:v>96.0</c:v>
                </c:pt>
                <c:pt idx="9">
                  <c:v>105.0</c:v>
                </c:pt>
                <c:pt idx="10">
                  <c:v>149.0</c:v>
                </c:pt>
                <c:pt idx="11">
                  <c:v>141.0</c:v>
                </c:pt>
                <c:pt idx="12">
                  <c:v>268.0</c:v>
                </c:pt>
                <c:pt idx="13">
                  <c:v>255.0</c:v>
                </c:pt>
                <c:pt idx="14">
                  <c:v>184.0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3296936"/>
        <c:axId val="-2116186888"/>
      </c:lineChart>
      <c:catAx>
        <c:axId val="2133296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-2116186888"/>
        <c:crosses val="autoZero"/>
        <c:auto val="1"/>
        <c:lblAlgn val="ctr"/>
        <c:lblOffset val="100"/>
        <c:noMultiLvlLbl val="0"/>
      </c:catAx>
      <c:valAx>
        <c:axId val="-21161868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32969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5" l="0.7" r="0.7" t="0.7874015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'number survey sites per year'!$B$1</c:f>
              <c:strCache>
                <c:ptCount val="1"/>
                <c:pt idx="0">
                  <c:v>Number of survey sites</c:v>
                </c:pt>
              </c:strCache>
            </c:strRef>
          </c:tx>
          <c:invertIfNegative val="0"/>
          <c:cat>
            <c:numRef>
              <c:f>'number survey sites per year'!$A$2:$A$17</c:f>
              <c:numCache>
                <c:formatCode>General</c:formatCode>
                <c:ptCount val="16"/>
                <c:pt idx="0">
                  <c:v>2001.0</c:v>
                </c:pt>
                <c:pt idx="1">
                  <c:v>2002.0</c:v>
                </c:pt>
                <c:pt idx="2">
                  <c:v>2003.0</c:v>
                </c:pt>
                <c:pt idx="3">
                  <c:v>2004.0</c:v>
                </c:pt>
                <c:pt idx="4">
                  <c:v>2005.0</c:v>
                </c:pt>
                <c:pt idx="5">
                  <c:v>2006.0</c:v>
                </c:pt>
                <c:pt idx="6">
                  <c:v>2007.0</c:v>
                </c:pt>
                <c:pt idx="7">
                  <c:v>2008.0</c:v>
                </c:pt>
                <c:pt idx="8">
                  <c:v>2009.0</c:v>
                </c:pt>
                <c:pt idx="9">
                  <c:v>2010.0</c:v>
                </c:pt>
                <c:pt idx="10">
                  <c:v>2011.0</c:v>
                </c:pt>
                <c:pt idx="11">
                  <c:v>2012.0</c:v>
                </c:pt>
                <c:pt idx="12">
                  <c:v>2013.0</c:v>
                </c:pt>
                <c:pt idx="13">
                  <c:v>2014.0</c:v>
                </c:pt>
                <c:pt idx="14">
                  <c:v>2015.0</c:v>
                </c:pt>
                <c:pt idx="15">
                  <c:v>2016.0</c:v>
                </c:pt>
              </c:numCache>
            </c:numRef>
          </c:cat>
          <c:val>
            <c:numRef>
              <c:f>'number survey sites per year'!$B$2:$B$16</c:f>
              <c:numCache>
                <c:formatCode>General</c:formatCode>
                <c:ptCount val="15"/>
                <c:pt idx="0">
                  <c:v>25.0</c:v>
                </c:pt>
                <c:pt idx="1">
                  <c:v>39.0</c:v>
                </c:pt>
                <c:pt idx="2">
                  <c:v>40.0</c:v>
                </c:pt>
                <c:pt idx="3">
                  <c:v>39.0</c:v>
                </c:pt>
                <c:pt idx="4">
                  <c:v>41.0</c:v>
                </c:pt>
                <c:pt idx="5">
                  <c:v>44.0</c:v>
                </c:pt>
                <c:pt idx="6">
                  <c:v>26.0</c:v>
                </c:pt>
                <c:pt idx="7">
                  <c:v>29.0</c:v>
                </c:pt>
                <c:pt idx="8">
                  <c:v>32.0</c:v>
                </c:pt>
                <c:pt idx="9">
                  <c:v>31.0</c:v>
                </c:pt>
                <c:pt idx="10">
                  <c:v>50.0</c:v>
                </c:pt>
                <c:pt idx="11">
                  <c:v>56.0</c:v>
                </c:pt>
                <c:pt idx="12">
                  <c:v>77.0</c:v>
                </c:pt>
                <c:pt idx="13">
                  <c:v>72.0</c:v>
                </c:pt>
                <c:pt idx="14">
                  <c:v>58.0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3936056"/>
        <c:axId val="2131431016"/>
      </c:barChart>
      <c:catAx>
        <c:axId val="2133936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1431016"/>
        <c:crosses val="autoZero"/>
        <c:auto val="1"/>
        <c:lblAlgn val="ctr"/>
        <c:lblOffset val="100"/>
        <c:noMultiLvlLbl val="0"/>
      </c:catAx>
      <c:valAx>
        <c:axId val="21314310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39360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5" l="0.7" r="0.7" t="0.7874015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'composition main types 14&amp;15'!$B$3</c:f>
              <c:strCache>
                <c:ptCount val="1"/>
                <c:pt idx="0">
                  <c:v>Nets and ropes</c:v>
                </c:pt>
              </c:strCache>
            </c:strRef>
          </c:tx>
          <c:spPr>
            <a:solidFill>
              <a:srgbClr val="00848C"/>
            </a:solidFill>
          </c:spPr>
          <c:invertIfNegative val="0"/>
          <c:cat>
            <c:strRef>
              <c:f>'composition main types 14&amp;15'!$C$2:$G$2</c:f>
              <c:strCache>
                <c:ptCount val="5"/>
                <c:pt idx="0">
                  <c:v>Arctic Waters</c:v>
                </c:pt>
                <c:pt idx="1">
                  <c:v>Northern North Sea</c:v>
                </c:pt>
                <c:pt idx="2">
                  <c:v>Southern North Sea</c:v>
                </c:pt>
                <c:pt idx="3">
                  <c:v>Celtic Seas</c:v>
                </c:pt>
                <c:pt idx="4">
                  <c:v>Bay of Biscay and Iberian Coast</c:v>
                </c:pt>
              </c:strCache>
            </c:strRef>
          </c:cat>
          <c:val>
            <c:numRef>
              <c:f>'composition main types 14&amp;15'!$C$3:$G$3</c:f>
              <c:numCache>
                <c:formatCode>General</c:formatCode>
                <c:ptCount val="5"/>
                <c:pt idx="0">
                  <c:v>31.3904683978302</c:v>
                </c:pt>
                <c:pt idx="1">
                  <c:v>30.14628468294086</c:v>
                </c:pt>
                <c:pt idx="2">
                  <c:v>23.41386569265729</c:v>
                </c:pt>
                <c:pt idx="3">
                  <c:v>17.27307467969991</c:v>
                </c:pt>
                <c:pt idx="4">
                  <c:v>16.30723783126237</c:v>
                </c:pt>
              </c:numCache>
            </c:numRef>
          </c:val>
        </c:ser>
        <c:ser>
          <c:idx val="1"/>
          <c:order val="1"/>
          <c:tx>
            <c:strRef>
              <c:f>'composition main types 14&amp;15'!$B$4</c:f>
              <c:strCache>
                <c:ptCount val="1"/>
                <c:pt idx="0">
                  <c:v>Plastic fragments</c:v>
                </c:pt>
              </c:strCache>
            </c:strRef>
          </c:tx>
          <c:spPr>
            <a:solidFill>
              <a:srgbClr val="605F5B"/>
            </a:solidFill>
          </c:spPr>
          <c:invertIfNegative val="0"/>
          <c:cat>
            <c:strRef>
              <c:f>'composition main types 14&amp;15'!$C$2:$G$2</c:f>
              <c:strCache>
                <c:ptCount val="5"/>
                <c:pt idx="0">
                  <c:v>Arctic Waters</c:v>
                </c:pt>
                <c:pt idx="1">
                  <c:v>Northern North Sea</c:v>
                </c:pt>
                <c:pt idx="2">
                  <c:v>Southern North Sea</c:v>
                </c:pt>
                <c:pt idx="3">
                  <c:v>Celtic Seas</c:v>
                </c:pt>
                <c:pt idx="4">
                  <c:v>Bay of Biscay and Iberian Coast</c:v>
                </c:pt>
              </c:strCache>
            </c:strRef>
          </c:cat>
          <c:val>
            <c:numRef>
              <c:f>'composition main types 14&amp;15'!$C$4:$G$4</c:f>
              <c:numCache>
                <c:formatCode>General</c:formatCode>
                <c:ptCount val="5"/>
                <c:pt idx="0">
                  <c:v>38.76805572372175</c:v>
                </c:pt>
                <c:pt idx="1">
                  <c:v>27.60759360661916</c:v>
                </c:pt>
                <c:pt idx="2">
                  <c:v>38.93946364426352</c:v>
                </c:pt>
                <c:pt idx="3">
                  <c:v>32.7701683461051</c:v>
                </c:pt>
                <c:pt idx="4">
                  <c:v>24.45423914654721</c:v>
                </c:pt>
              </c:numCache>
            </c:numRef>
          </c:val>
        </c:ser>
        <c:ser>
          <c:idx val="2"/>
          <c:order val="2"/>
          <c:tx>
            <c:strRef>
              <c:f>'composition main types 14&amp;15'!$B$5</c:f>
              <c:strCache>
                <c:ptCount val="1"/>
                <c:pt idx="0">
                  <c:v>Packaging</c:v>
                </c:pt>
              </c:strCache>
            </c:strRef>
          </c:tx>
          <c:spPr>
            <a:solidFill>
              <a:srgbClr val="7A3F91"/>
            </a:solidFill>
          </c:spPr>
          <c:invertIfNegative val="0"/>
          <c:cat>
            <c:strRef>
              <c:f>'composition main types 14&amp;15'!$C$2:$G$2</c:f>
              <c:strCache>
                <c:ptCount val="5"/>
                <c:pt idx="0">
                  <c:v>Arctic Waters</c:v>
                </c:pt>
                <c:pt idx="1">
                  <c:v>Northern North Sea</c:v>
                </c:pt>
                <c:pt idx="2">
                  <c:v>Southern North Sea</c:v>
                </c:pt>
                <c:pt idx="3">
                  <c:v>Celtic Seas</c:v>
                </c:pt>
                <c:pt idx="4">
                  <c:v>Bay of Biscay and Iberian Coast</c:v>
                </c:pt>
              </c:strCache>
            </c:strRef>
          </c:cat>
          <c:val>
            <c:numRef>
              <c:f>'composition main types 14&amp;15'!$C$5:$G$5</c:f>
              <c:numCache>
                <c:formatCode>General</c:formatCode>
                <c:ptCount val="5"/>
                <c:pt idx="0">
                  <c:v>23.14802628857722</c:v>
                </c:pt>
                <c:pt idx="1">
                  <c:v>21.7007026548671</c:v>
                </c:pt>
                <c:pt idx="2">
                  <c:v>20.20976518752934</c:v>
                </c:pt>
                <c:pt idx="3">
                  <c:v>28.52229529958365</c:v>
                </c:pt>
                <c:pt idx="4">
                  <c:v>23.50865758594646</c:v>
                </c:pt>
              </c:numCache>
            </c:numRef>
          </c:val>
        </c:ser>
        <c:ser>
          <c:idx val="3"/>
          <c:order val="3"/>
          <c:tx>
            <c:strRef>
              <c:f>'composition main types 14&amp;15'!$B$6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EEBE00"/>
            </a:solidFill>
          </c:spPr>
          <c:invertIfNegative val="0"/>
          <c:cat>
            <c:strRef>
              <c:f>'composition main types 14&amp;15'!$C$2:$G$2</c:f>
              <c:strCache>
                <c:ptCount val="5"/>
                <c:pt idx="0">
                  <c:v>Arctic Waters</c:v>
                </c:pt>
                <c:pt idx="1">
                  <c:v>Northern North Sea</c:v>
                </c:pt>
                <c:pt idx="2">
                  <c:v>Southern North Sea</c:v>
                </c:pt>
                <c:pt idx="3">
                  <c:v>Celtic Seas</c:v>
                </c:pt>
                <c:pt idx="4">
                  <c:v>Bay of Biscay and Iberian Coast</c:v>
                </c:pt>
              </c:strCache>
            </c:strRef>
          </c:cat>
          <c:val>
            <c:numRef>
              <c:f>'composition main types 14&amp;15'!$C$6:$G$6</c:f>
              <c:numCache>
                <c:formatCode>General</c:formatCode>
                <c:ptCount val="5"/>
                <c:pt idx="0">
                  <c:v>6.693449589870825</c:v>
                </c:pt>
                <c:pt idx="1">
                  <c:v>20.54541905557288</c:v>
                </c:pt>
                <c:pt idx="2">
                  <c:v>17.43690547554986</c:v>
                </c:pt>
                <c:pt idx="3">
                  <c:v>21.43446167461131</c:v>
                </c:pt>
                <c:pt idx="4">
                  <c:v>35.72986543624398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65605032"/>
        <c:axId val="2065352776"/>
      </c:barChart>
      <c:catAx>
        <c:axId val="2065605032"/>
        <c:scaling>
          <c:orientation val="minMax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65352776"/>
        <c:crosses val="autoZero"/>
        <c:auto val="1"/>
        <c:lblAlgn val="ctr"/>
        <c:lblOffset val="100"/>
        <c:noMultiLvlLbl val="0"/>
      </c:catAx>
      <c:valAx>
        <c:axId val="2065352776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Percentage</a:t>
                </a:r>
              </a:p>
            </c:rich>
          </c:tx>
          <c:layout>
            <c:manualLayout>
              <c:xMode val="edge"/>
              <c:yMode val="edge"/>
              <c:x val="0.542647999809197"/>
              <c:y val="0.86146001038466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65605032"/>
        <c:crosses val="autoZero"/>
        <c:crossBetween val="between"/>
      </c:valAx>
      <c:spPr>
        <a:noFill/>
      </c:spPr>
    </c:plotArea>
    <c:legend>
      <c:legendPos val="b"/>
      <c:layout>
        <c:manualLayout>
          <c:xMode val="edge"/>
          <c:yMode val="edge"/>
          <c:x val="0.280330624200985"/>
          <c:y val="0.899929786595944"/>
          <c:w val="0.673370777458278"/>
          <c:h val="0.067209869864101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87401575" l="0.7" r="0.7" t="0.7874015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62541732283465"/>
          <c:y val="0.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603002624671916"/>
          <c:y val="0.263773330417031"/>
          <c:w val="0.419037397395389"/>
          <c:h val="0.685300743657043"/>
        </c:manualLayout>
      </c:layout>
      <c:doughnutChart>
        <c:varyColors val="1"/>
        <c:ser>
          <c:idx val="0"/>
          <c:order val="0"/>
          <c:tx>
            <c:strRef>
              <c:f>'composition materialUse 14&amp;15'!$D$2</c:f>
              <c:strCache>
                <c:ptCount val="1"/>
                <c:pt idx="0">
                  <c:v>Arctic Waters</c:v>
                </c:pt>
              </c:strCache>
            </c:strRef>
          </c:tx>
          <c:dPt>
            <c:idx val="0"/>
            <c:bubble3D val="0"/>
            <c:spPr>
              <a:solidFill>
                <a:srgbClr val="00848C"/>
              </a:solidFill>
            </c:spPr>
          </c:dPt>
          <c:dPt>
            <c:idx val="3"/>
            <c:bubble3D val="0"/>
            <c:spPr>
              <a:solidFill>
                <a:srgbClr val="605F5B"/>
              </a:solidFill>
            </c:spPr>
          </c:dPt>
          <c:dPt>
            <c:idx val="4"/>
            <c:bubble3D val="0"/>
            <c:spPr>
              <a:solidFill>
                <a:srgbClr val="46BFBD"/>
              </a:solidFill>
            </c:spPr>
          </c:dPt>
          <c:cat>
            <c:strRef>
              <c:f>'composition materialUse 14&amp;15'!$B$3:$B$12</c:f>
              <c:strCache>
                <c:ptCount val="10"/>
                <c:pt idx="0">
                  <c:v>plastic/polystyrene</c:v>
                </c:pt>
                <c:pt idx="1">
                  <c:v>paper/cardboard</c:v>
                </c:pt>
                <c:pt idx="2">
                  <c:v>sanitary</c:v>
                </c:pt>
                <c:pt idx="3">
                  <c:v>metal</c:v>
                </c:pt>
                <c:pt idx="4">
                  <c:v>wood</c:v>
                </c:pt>
                <c:pt idx="5">
                  <c:v>glass</c:v>
                </c:pt>
                <c:pt idx="6">
                  <c:v>cloth/textile</c:v>
                </c:pt>
                <c:pt idx="7">
                  <c:v>rubber</c:v>
                </c:pt>
                <c:pt idx="8">
                  <c:v>medical waste</c:v>
                </c:pt>
                <c:pt idx="9">
                  <c:v>ceramic/pottery</c:v>
                </c:pt>
              </c:strCache>
            </c:strRef>
          </c:cat>
          <c:val>
            <c:numRef>
              <c:f>'composition materialUse 14&amp;15'!$D$3:$D$12</c:f>
              <c:numCache>
                <c:formatCode>0.0%</c:formatCode>
                <c:ptCount val="10"/>
                <c:pt idx="0">
                  <c:v>0.982278481012658</c:v>
                </c:pt>
                <c:pt idx="1">
                  <c:v>0.0</c:v>
                </c:pt>
                <c:pt idx="2">
                  <c:v>0.0</c:v>
                </c:pt>
                <c:pt idx="3">
                  <c:v>0.00253164556962025</c:v>
                </c:pt>
                <c:pt idx="4">
                  <c:v>0.0151898734177215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1000"/>
            </a:pPr>
            <a:endParaRPr lang="en-US"/>
          </a:p>
        </c:txPr>
      </c:legendEntry>
      <c:layout>
        <c:manualLayout>
          <c:xMode val="edge"/>
          <c:yMode val="edge"/>
          <c:x val="0.563353590818659"/>
          <c:y val="0.53168898365285"/>
          <c:w val="0.425294868194755"/>
          <c:h val="0.338193851825919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0.133583552055993"/>
          <c:y val="0.268402960046661"/>
          <c:w val="0.408402668416448"/>
          <c:h val="0.680671114027413"/>
        </c:manualLayout>
      </c:layout>
      <c:doughnutChart>
        <c:varyColors val="1"/>
        <c:ser>
          <c:idx val="0"/>
          <c:order val="0"/>
          <c:tx>
            <c:strRef>
              <c:f>'composition materialUse 14&amp;15'!$E$2</c:f>
              <c:strCache>
                <c:ptCount val="1"/>
                <c:pt idx="0">
                  <c:v>Northern North Sea</c:v>
                </c:pt>
              </c:strCache>
            </c:strRef>
          </c:tx>
          <c:dPt>
            <c:idx val="0"/>
            <c:bubble3D val="0"/>
            <c:spPr>
              <a:solidFill>
                <a:srgbClr val="00848C"/>
              </a:solidFill>
            </c:spPr>
          </c:dPt>
          <c:dPt>
            <c:idx val="1"/>
            <c:bubble3D val="0"/>
            <c:spPr>
              <a:solidFill>
                <a:srgbClr val="EEBE00"/>
              </a:solidFill>
            </c:spPr>
          </c:dPt>
          <c:dPt>
            <c:idx val="2"/>
            <c:bubble3D val="0"/>
            <c:spPr>
              <a:solidFill>
                <a:srgbClr val="7A3F91"/>
              </a:solidFill>
            </c:spPr>
          </c:dPt>
          <c:dPt>
            <c:idx val="3"/>
            <c:bubble3D val="0"/>
            <c:spPr>
              <a:solidFill>
                <a:srgbClr val="605F5B"/>
              </a:solidFill>
            </c:spPr>
          </c:dPt>
          <c:dPt>
            <c:idx val="4"/>
            <c:bubble3D val="0"/>
            <c:spPr>
              <a:solidFill>
                <a:srgbClr val="46BFBD"/>
              </a:solidFill>
            </c:spPr>
          </c:dPt>
          <c:cat>
            <c:strRef>
              <c:f>'composition materialUse 14&amp;15'!$B$3:$B$12</c:f>
              <c:strCache>
                <c:ptCount val="10"/>
                <c:pt idx="0">
                  <c:v>plastic/polystyrene</c:v>
                </c:pt>
                <c:pt idx="1">
                  <c:v>paper/cardboard</c:v>
                </c:pt>
                <c:pt idx="2">
                  <c:v>sanitary</c:v>
                </c:pt>
                <c:pt idx="3">
                  <c:v>metal</c:v>
                </c:pt>
                <c:pt idx="4">
                  <c:v>wood</c:v>
                </c:pt>
                <c:pt idx="5">
                  <c:v>glass</c:v>
                </c:pt>
                <c:pt idx="6">
                  <c:v>cloth/textile</c:v>
                </c:pt>
                <c:pt idx="7">
                  <c:v>rubber</c:v>
                </c:pt>
                <c:pt idx="8">
                  <c:v>medical waste</c:v>
                </c:pt>
                <c:pt idx="9">
                  <c:v>ceramic/pottery</c:v>
                </c:pt>
              </c:strCache>
            </c:strRef>
          </c:cat>
          <c:val>
            <c:numRef>
              <c:f>'composition materialUse 14&amp;15'!$E$3:$E$12</c:f>
              <c:numCache>
                <c:formatCode>0.0%</c:formatCode>
                <c:ptCount val="10"/>
                <c:pt idx="0">
                  <c:v>0.871054183368042</c:v>
                </c:pt>
                <c:pt idx="1">
                  <c:v>0.00380679400765837</c:v>
                </c:pt>
                <c:pt idx="2">
                  <c:v>0.0919079502280344</c:v>
                </c:pt>
                <c:pt idx="3">
                  <c:v>0.00337386449306193</c:v>
                </c:pt>
                <c:pt idx="4">
                  <c:v>0.00594904867471318</c:v>
                </c:pt>
                <c:pt idx="5">
                  <c:v>0.000933037746975091</c:v>
                </c:pt>
                <c:pt idx="6">
                  <c:v>0.00180636107814378</c:v>
                </c:pt>
                <c:pt idx="7">
                  <c:v>0.0193176135133723</c:v>
                </c:pt>
                <c:pt idx="8">
                  <c:v>0.00123907412798292</c:v>
                </c:pt>
                <c:pt idx="9">
                  <c:v>0.00061207276201566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</c:spPr>
    </c:plotArea>
    <c:legend>
      <c:legendPos val="r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0.133583552055993"/>
          <c:y val="0.259143700787402"/>
          <c:w val="0.413958223972004"/>
          <c:h val="0.689930373286673"/>
        </c:manualLayout>
      </c:layout>
      <c:doughnutChart>
        <c:varyColors val="1"/>
        <c:ser>
          <c:idx val="0"/>
          <c:order val="0"/>
          <c:tx>
            <c:strRef>
              <c:f>'composition materialUse 14&amp;15'!$F$2</c:f>
              <c:strCache>
                <c:ptCount val="1"/>
                <c:pt idx="0">
                  <c:v>Southern North Sea</c:v>
                </c:pt>
              </c:strCache>
            </c:strRef>
          </c:tx>
          <c:dPt>
            <c:idx val="0"/>
            <c:bubble3D val="0"/>
            <c:spPr>
              <a:solidFill>
                <a:srgbClr val="00848C"/>
              </a:solidFill>
            </c:spPr>
          </c:dPt>
          <c:dPt>
            <c:idx val="1"/>
            <c:bubble3D val="0"/>
            <c:spPr>
              <a:solidFill>
                <a:srgbClr val="EEBE00"/>
              </a:solidFill>
            </c:spPr>
          </c:dPt>
          <c:dPt>
            <c:idx val="2"/>
            <c:bubble3D val="0"/>
            <c:spPr>
              <a:solidFill>
                <a:srgbClr val="7A3F91"/>
              </a:solidFill>
            </c:spPr>
          </c:dPt>
          <c:dPt>
            <c:idx val="3"/>
            <c:bubble3D val="0"/>
            <c:spPr>
              <a:solidFill>
                <a:srgbClr val="605F5B"/>
              </a:solidFill>
            </c:spPr>
          </c:dPt>
          <c:dPt>
            <c:idx val="4"/>
            <c:bubble3D val="0"/>
            <c:spPr>
              <a:solidFill>
                <a:srgbClr val="46BFBD"/>
              </a:solidFill>
            </c:spPr>
          </c:dPt>
          <c:cat>
            <c:strRef>
              <c:f>'composition materialUse 14&amp;15'!$B$3:$B$12</c:f>
              <c:strCache>
                <c:ptCount val="10"/>
                <c:pt idx="0">
                  <c:v>plastic/polystyrene</c:v>
                </c:pt>
                <c:pt idx="1">
                  <c:v>paper/cardboard</c:v>
                </c:pt>
                <c:pt idx="2">
                  <c:v>sanitary</c:v>
                </c:pt>
                <c:pt idx="3">
                  <c:v>metal</c:v>
                </c:pt>
                <c:pt idx="4">
                  <c:v>wood</c:v>
                </c:pt>
                <c:pt idx="5">
                  <c:v>glass</c:v>
                </c:pt>
                <c:pt idx="6">
                  <c:v>cloth/textile</c:v>
                </c:pt>
                <c:pt idx="7">
                  <c:v>rubber</c:v>
                </c:pt>
                <c:pt idx="8">
                  <c:v>medical waste</c:v>
                </c:pt>
                <c:pt idx="9">
                  <c:v>ceramic/pottery</c:v>
                </c:pt>
              </c:strCache>
            </c:strRef>
          </c:cat>
          <c:val>
            <c:numRef>
              <c:f>'composition materialUse 14&amp;15'!$F$3:$F$12</c:f>
              <c:numCache>
                <c:formatCode>0.0%</c:formatCode>
                <c:ptCount val="10"/>
                <c:pt idx="0">
                  <c:v>0.905271938522917</c:v>
                </c:pt>
                <c:pt idx="1">
                  <c:v>0.00689677535707966</c:v>
                </c:pt>
                <c:pt idx="2">
                  <c:v>0.0058010737263192</c:v>
                </c:pt>
                <c:pt idx="3">
                  <c:v>0.00923184370736272</c:v>
                </c:pt>
                <c:pt idx="4">
                  <c:v>0.0298602950632403</c:v>
                </c:pt>
                <c:pt idx="5">
                  <c:v>0.0167012367878971</c:v>
                </c:pt>
                <c:pt idx="6">
                  <c:v>0.00836151242911536</c:v>
                </c:pt>
                <c:pt idx="7">
                  <c:v>0.0152399892115008</c:v>
                </c:pt>
                <c:pt idx="8">
                  <c:v>0.00180534589029758</c:v>
                </c:pt>
                <c:pt idx="9">
                  <c:v>0.000829989304270317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0.133583552055993"/>
          <c:y val="0.263773330417031"/>
          <c:w val="0.411180446194226"/>
          <c:h val="0.685300743657043"/>
        </c:manualLayout>
      </c:layout>
      <c:doughnutChart>
        <c:varyColors val="1"/>
        <c:ser>
          <c:idx val="0"/>
          <c:order val="0"/>
          <c:tx>
            <c:strRef>
              <c:f>'composition materialUse 14&amp;15'!$G$2</c:f>
              <c:strCache>
                <c:ptCount val="1"/>
                <c:pt idx="0">
                  <c:v>Celtic Seas</c:v>
                </c:pt>
              </c:strCache>
            </c:strRef>
          </c:tx>
          <c:dPt>
            <c:idx val="0"/>
            <c:bubble3D val="0"/>
            <c:spPr>
              <a:solidFill>
                <a:srgbClr val="00848C"/>
              </a:solidFill>
            </c:spPr>
          </c:dPt>
          <c:dPt>
            <c:idx val="1"/>
            <c:bubble3D val="0"/>
            <c:spPr>
              <a:solidFill>
                <a:srgbClr val="EEBE00"/>
              </a:solidFill>
            </c:spPr>
          </c:dPt>
          <c:dPt>
            <c:idx val="2"/>
            <c:bubble3D val="0"/>
            <c:spPr>
              <a:solidFill>
                <a:srgbClr val="7A3F91"/>
              </a:solidFill>
            </c:spPr>
          </c:dPt>
          <c:dPt>
            <c:idx val="3"/>
            <c:bubble3D val="0"/>
            <c:spPr>
              <a:solidFill>
                <a:srgbClr val="605F5B"/>
              </a:solidFill>
            </c:spPr>
          </c:dPt>
          <c:dPt>
            <c:idx val="4"/>
            <c:bubble3D val="0"/>
            <c:spPr>
              <a:solidFill>
                <a:srgbClr val="46BFBD"/>
              </a:solidFill>
            </c:spPr>
          </c:dPt>
          <c:cat>
            <c:strRef>
              <c:f>'composition materialUse 14&amp;15'!$B$3:$B$12</c:f>
              <c:strCache>
                <c:ptCount val="10"/>
                <c:pt idx="0">
                  <c:v>plastic/polystyrene</c:v>
                </c:pt>
                <c:pt idx="1">
                  <c:v>paper/cardboard</c:v>
                </c:pt>
                <c:pt idx="2">
                  <c:v>sanitary</c:v>
                </c:pt>
                <c:pt idx="3">
                  <c:v>metal</c:v>
                </c:pt>
                <c:pt idx="4">
                  <c:v>wood</c:v>
                </c:pt>
                <c:pt idx="5">
                  <c:v>glass</c:v>
                </c:pt>
                <c:pt idx="6">
                  <c:v>cloth/textile</c:v>
                </c:pt>
                <c:pt idx="7">
                  <c:v>rubber</c:v>
                </c:pt>
                <c:pt idx="8">
                  <c:v>medical waste</c:v>
                </c:pt>
                <c:pt idx="9">
                  <c:v>ceramic/pottery</c:v>
                </c:pt>
              </c:strCache>
            </c:strRef>
          </c:cat>
          <c:val>
            <c:numRef>
              <c:f>'composition materialUse 14&amp;15'!$G$3:$G$12</c:f>
              <c:numCache>
                <c:formatCode>0.0%</c:formatCode>
                <c:ptCount val="10"/>
                <c:pt idx="0">
                  <c:v>0.78222420513231</c:v>
                </c:pt>
                <c:pt idx="1">
                  <c:v>0.0101002847621077</c:v>
                </c:pt>
                <c:pt idx="2">
                  <c:v>0.0606838763904078</c:v>
                </c:pt>
                <c:pt idx="3">
                  <c:v>0.0499394336071083</c:v>
                </c:pt>
                <c:pt idx="4">
                  <c:v>0.014386195806616</c:v>
                </c:pt>
                <c:pt idx="5">
                  <c:v>0.013074100539035</c:v>
                </c:pt>
                <c:pt idx="6">
                  <c:v>0.0206634403830103</c:v>
                </c:pt>
                <c:pt idx="7">
                  <c:v>0.0354932011428154</c:v>
                </c:pt>
                <c:pt idx="8">
                  <c:v>0.00110396818763457</c:v>
                </c:pt>
                <c:pt idx="9">
                  <c:v>0.0123312940489546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</c:spPr>
    </c:plotArea>
    <c:legend>
      <c:legendPos val="r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0.133583552055993"/>
          <c:y val="0.27303258967629"/>
          <c:w val="0.40562489063867"/>
          <c:h val="0.676041484397784"/>
        </c:manualLayout>
      </c:layout>
      <c:doughnutChart>
        <c:varyColors val="1"/>
        <c:ser>
          <c:idx val="0"/>
          <c:order val="0"/>
          <c:tx>
            <c:strRef>
              <c:f>'composition materialUse 14&amp;15'!$C$2</c:f>
              <c:strCache>
                <c:ptCount val="1"/>
                <c:pt idx="0">
                  <c:v>Bay of Biscay and Iberian Coast</c:v>
                </c:pt>
              </c:strCache>
            </c:strRef>
          </c:tx>
          <c:dPt>
            <c:idx val="0"/>
            <c:bubble3D val="0"/>
            <c:spPr>
              <a:solidFill>
                <a:srgbClr val="00848C"/>
              </a:solidFill>
            </c:spPr>
          </c:dPt>
          <c:dPt>
            <c:idx val="1"/>
            <c:bubble3D val="0"/>
            <c:spPr>
              <a:solidFill>
                <a:srgbClr val="EEBE00"/>
              </a:solidFill>
            </c:spPr>
          </c:dPt>
          <c:dPt>
            <c:idx val="2"/>
            <c:bubble3D val="0"/>
            <c:spPr>
              <a:solidFill>
                <a:srgbClr val="7A3F91"/>
              </a:solidFill>
            </c:spPr>
          </c:dPt>
          <c:dPt>
            <c:idx val="3"/>
            <c:bubble3D val="0"/>
            <c:spPr>
              <a:solidFill>
                <a:srgbClr val="605F5B"/>
              </a:solidFill>
            </c:spPr>
          </c:dPt>
          <c:dPt>
            <c:idx val="4"/>
            <c:bubble3D val="0"/>
            <c:spPr>
              <a:solidFill>
                <a:srgbClr val="46BFBD"/>
              </a:solidFill>
            </c:spPr>
          </c:dPt>
          <c:cat>
            <c:strRef>
              <c:f>'composition materialUse 14&amp;15'!$B$3:$B$12</c:f>
              <c:strCache>
                <c:ptCount val="10"/>
                <c:pt idx="0">
                  <c:v>plastic/polystyrene</c:v>
                </c:pt>
                <c:pt idx="1">
                  <c:v>paper/cardboard</c:v>
                </c:pt>
                <c:pt idx="2">
                  <c:v>sanitary</c:v>
                </c:pt>
                <c:pt idx="3">
                  <c:v>metal</c:v>
                </c:pt>
                <c:pt idx="4">
                  <c:v>wood</c:v>
                </c:pt>
                <c:pt idx="5">
                  <c:v>glass</c:v>
                </c:pt>
                <c:pt idx="6">
                  <c:v>cloth/textile</c:v>
                </c:pt>
                <c:pt idx="7">
                  <c:v>rubber</c:v>
                </c:pt>
                <c:pt idx="8">
                  <c:v>medical waste</c:v>
                </c:pt>
                <c:pt idx="9">
                  <c:v>ceramic/pottery</c:v>
                </c:pt>
              </c:strCache>
            </c:strRef>
          </c:cat>
          <c:val>
            <c:numRef>
              <c:f>'composition materialUse 14&amp;15'!$C$3:$C$12</c:f>
              <c:numCache>
                <c:formatCode>0.0%</c:formatCode>
                <c:ptCount val="10"/>
                <c:pt idx="0">
                  <c:v>0.714357757930099</c:v>
                </c:pt>
                <c:pt idx="1">
                  <c:v>0.128888651814011</c:v>
                </c:pt>
                <c:pt idx="2">
                  <c:v>0.0656022366418654</c:v>
                </c:pt>
                <c:pt idx="3">
                  <c:v>0.0379143701500936</c:v>
                </c:pt>
                <c:pt idx="4">
                  <c:v>0.0259095814503677</c:v>
                </c:pt>
                <c:pt idx="5">
                  <c:v>0.00916799837733525</c:v>
                </c:pt>
                <c:pt idx="6">
                  <c:v>0.00677393581338129</c:v>
                </c:pt>
                <c:pt idx="7">
                  <c:v>0.00451317998525773</c:v>
                </c:pt>
                <c:pt idx="8">
                  <c:v>0.00303550546380449</c:v>
                </c:pt>
                <c:pt idx="9">
                  <c:v>0.003836782373785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580420556820059"/>
          <c:y val="0.248197163092041"/>
          <c:w val="0.407913384567029"/>
          <c:h val="0.298522589310948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1" Type="http://schemas.openxmlformats.org/officeDocument/2006/relationships/chart" Target="../charts/chart4.xml"/><Relationship Id="rId2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754380</xdr:colOff>
      <xdr:row>0</xdr:row>
      <xdr:rowOff>495300</xdr:rowOff>
    </xdr:from>
    <xdr:to>
      <xdr:col>17</xdr:col>
      <xdr:colOff>541020</xdr:colOff>
      <xdr:row>22</xdr:row>
      <xdr:rowOff>106680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586740</xdr:colOff>
      <xdr:row>5</xdr:row>
      <xdr:rowOff>152400</xdr:rowOff>
    </xdr:from>
    <xdr:to>
      <xdr:col>10</xdr:col>
      <xdr:colOff>784860</xdr:colOff>
      <xdr:row>24</xdr:row>
      <xdr:rowOff>167640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447675</xdr:colOff>
      <xdr:row>16</xdr:row>
      <xdr:rowOff>142874</xdr:rowOff>
    </xdr:from>
    <xdr:to>
      <xdr:col>14</xdr:col>
      <xdr:colOff>774700</xdr:colOff>
      <xdr:row>47</xdr:row>
      <xdr:rowOff>50800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752474</xdr:colOff>
      <xdr:row>0</xdr:row>
      <xdr:rowOff>78580</xdr:rowOff>
    </xdr:from>
    <xdr:to>
      <xdr:col>15</xdr:col>
      <xdr:colOff>607219</xdr:colOff>
      <xdr:row>19</xdr:row>
      <xdr:rowOff>95249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438150</xdr:colOff>
      <xdr:row>17</xdr:row>
      <xdr:rowOff>38100</xdr:rowOff>
    </xdr:from>
    <xdr:to>
      <xdr:col>8</xdr:col>
      <xdr:colOff>438150</xdr:colOff>
      <xdr:row>31</xdr:row>
      <xdr:rowOff>114300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532720</xdr:colOff>
      <xdr:row>26</xdr:row>
      <xdr:rowOff>30616</xdr:rowOff>
    </xdr:from>
    <xdr:to>
      <xdr:col>15</xdr:col>
      <xdr:colOff>532720</xdr:colOff>
      <xdr:row>40</xdr:row>
      <xdr:rowOff>106816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495300</xdr:colOff>
      <xdr:row>4</xdr:row>
      <xdr:rowOff>183357</xdr:rowOff>
    </xdr:from>
    <xdr:to>
      <xdr:col>22</xdr:col>
      <xdr:colOff>495300</xdr:colOff>
      <xdr:row>19</xdr:row>
      <xdr:rowOff>69057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202406</xdr:colOff>
      <xdr:row>20</xdr:row>
      <xdr:rowOff>166688</xdr:rowOff>
    </xdr:from>
    <xdr:to>
      <xdr:col>22</xdr:col>
      <xdr:colOff>638175</xdr:colOff>
      <xdr:row>40</xdr:row>
      <xdr:rowOff>135732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H19" sqref="H19"/>
    </sheetView>
  </sheetViews>
  <sheetFormatPr baseColWidth="10" defaultColWidth="11.5" defaultRowHeight="14" x14ac:dyDescent="0"/>
  <cols>
    <col min="1" max="1" width="16" customWidth="1"/>
    <col min="2" max="2" width="31.5" customWidth="1"/>
    <col min="11" max="11" width="18.33203125" customWidth="1"/>
  </cols>
  <sheetData>
    <row r="1" spans="1:6">
      <c r="A1" s="14"/>
      <c r="B1" s="14"/>
      <c r="C1" s="148" t="s">
        <v>132</v>
      </c>
      <c r="D1" s="149"/>
      <c r="E1" s="149"/>
      <c r="F1" s="150"/>
    </row>
    <row r="2" spans="1:6">
      <c r="A2" s="15"/>
      <c r="B2" s="15"/>
      <c r="C2" s="3" t="s">
        <v>125</v>
      </c>
      <c r="D2" s="4" t="s">
        <v>126</v>
      </c>
      <c r="E2" s="4" t="s">
        <v>127</v>
      </c>
      <c r="F2" s="16" t="s">
        <v>128</v>
      </c>
    </row>
    <row r="3" spans="1:6">
      <c r="A3" s="17" t="s">
        <v>133</v>
      </c>
      <c r="B3" s="17" t="s">
        <v>134</v>
      </c>
      <c r="C3" s="151" t="s">
        <v>129</v>
      </c>
      <c r="D3" s="152"/>
      <c r="E3" s="153"/>
      <c r="F3" s="5" t="s">
        <v>130</v>
      </c>
    </row>
    <row r="4" spans="1:6">
      <c r="A4" s="18" t="s">
        <v>135</v>
      </c>
      <c r="B4" s="18" t="s">
        <v>136</v>
      </c>
      <c r="C4" s="2">
        <v>250</v>
      </c>
      <c r="D4" s="2">
        <v>276</v>
      </c>
      <c r="E4" s="6">
        <v>98.328530956177715</v>
      </c>
      <c r="F4" s="7">
        <v>0.35626279331948446</v>
      </c>
    </row>
    <row r="5" spans="1:6">
      <c r="A5" s="18" t="s">
        <v>135</v>
      </c>
      <c r="B5" s="18" t="s">
        <v>137</v>
      </c>
      <c r="C5" s="2">
        <v>3138</v>
      </c>
      <c r="D5" s="2">
        <v>4778.666666666667</v>
      </c>
      <c r="E5" s="6">
        <v>3621.3811361597018</v>
      </c>
      <c r="F5" s="7">
        <v>0.75782250338163393</v>
      </c>
    </row>
    <row r="6" spans="1:6">
      <c r="A6" s="18" t="s">
        <v>138</v>
      </c>
      <c r="B6" s="18" t="s">
        <v>139</v>
      </c>
      <c r="C6" s="2">
        <v>84</v>
      </c>
      <c r="D6" s="2">
        <v>82.333333333333329</v>
      </c>
      <c r="E6" s="6">
        <v>17.559422921421234</v>
      </c>
      <c r="F6" s="7">
        <v>0.2132723431751567</v>
      </c>
    </row>
    <row r="7" spans="1:6">
      <c r="A7" s="18" t="s">
        <v>138</v>
      </c>
      <c r="B7" s="18" t="s">
        <v>140</v>
      </c>
      <c r="C7" s="2">
        <v>16712.5</v>
      </c>
      <c r="D7" s="2">
        <v>16712.5</v>
      </c>
      <c r="E7" s="6">
        <v>7624.7324215345416</v>
      </c>
      <c r="F7" s="7">
        <v>0.45622931467671152</v>
      </c>
    </row>
    <row r="8" spans="1:6">
      <c r="A8" s="18" t="s">
        <v>141</v>
      </c>
      <c r="B8" s="18" t="s">
        <v>142</v>
      </c>
      <c r="C8" s="2">
        <v>60</v>
      </c>
      <c r="D8" s="2">
        <v>273.33333333333331</v>
      </c>
      <c r="E8" s="6">
        <v>395.60266261321686</v>
      </c>
      <c r="F8" s="7">
        <v>1.4473268144385985</v>
      </c>
    </row>
    <row r="9" spans="1:6">
      <c r="A9" s="18" t="s">
        <v>141</v>
      </c>
      <c r="B9" s="18" t="s">
        <v>143</v>
      </c>
      <c r="C9" s="2">
        <v>722</v>
      </c>
      <c r="D9" s="2">
        <v>5364</v>
      </c>
      <c r="E9" s="6">
        <v>10314.374362994587</v>
      </c>
      <c r="F9" s="7">
        <v>1.9228885837051803</v>
      </c>
    </row>
    <row r="10" spans="1:6">
      <c r="A10" s="18" t="s">
        <v>141</v>
      </c>
      <c r="B10" s="18" t="s">
        <v>144</v>
      </c>
      <c r="C10" s="2">
        <v>1511.5</v>
      </c>
      <c r="D10" s="2">
        <v>1960</v>
      </c>
      <c r="E10" s="6">
        <v>940.92975295714825</v>
      </c>
      <c r="F10" s="7">
        <v>0.48006620048834092</v>
      </c>
    </row>
    <row r="11" spans="1:6">
      <c r="A11" s="18" t="s">
        <v>141</v>
      </c>
      <c r="B11" s="18" t="s">
        <v>145</v>
      </c>
      <c r="C11" s="2">
        <v>163.5</v>
      </c>
      <c r="D11" s="2">
        <v>157.5</v>
      </c>
      <c r="E11" s="6">
        <v>74.647839888371848</v>
      </c>
      <c r="F11" s="7">
        <v>0.47395453897378953</v>
      </c>
    </row>
    <row r="12" spans="1:6">
      <c r="A12" s="18" t="s">
        <v>141</v>
      </c>
      <c r="B12" s="18" t="s">
        <v>146</v>
      </c>
      <c r="C12" s="2">
        <v>241.5</v>
      </c>
      <c r="D12" s="2">
        <v>293.83333333333331</v>
      </c>
      <c r="E12" s="6">
        <v>149.42210902897423</v>
      </c>
      <c r="F12" s="7">
        <v>0.50852674655351415</v>
      </c>
    </row>
    <row r="13" spans="1:6">
      <c r="A13" s="18" t="s">
        <v>141</v>
      </c>
      <c r="B13" s="18" t="s">
        <v>147</v>
      </c>
      <c r="C13" s="2">
        <v>1133</v>
      </c>
      <c r="D13" s="2">
        <v>1687</v>
      </c>
      <c r="E13" s="6">
        <v>1841.7379020913916</v>
      </c>
      <c r="F13" s="7">
        <v>1.0917237119688155</v>
      </c>
    </row>
    <row r="14" spans="1:6">
      <c r="A14" s="18" t="s">
        <v>148</v>
      </c>
      <c r="B14" s="18" t="s">
        <v>149</v>
      </c>
      <c r="C14" s="2">
        <v>1969</v>
      </c>
      <c r="D14" s="2">
        <v>2099</v>
      </c>
      <c r="E14" s="6">
        <v>529.36235226921838</v>
      </c>
      <c r="F14" s="7">
        <v>0.2521974046065833</v>
      </c>
    </row>
  </sheetData>
  <mergeCells count="2">
    <mergeCell ref="C1:F1"/>
    <mergeCell ref="C3:E3"/>
  </mergeCells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workbookViewId="0">
      <selection activeCell="M21" sqref="M21"/>
    </sheetView>
  </sheetViews>
  <sheetFormatPr baseColWidth="10" defaultColWidth="11.5" defaultRowHeight="14" x14ac:dyDescent="0"/>
  <cols>
    <col min="1" max="1" width="11.5" style="28"/>
    <col min="2" max="2" width="30.1640625" customWidth="1"/>
  </cols>
  <sheetData>
    <row r="1" spans="1:10" ht="15" thickBot="1">
      <c r="B1" t="s">
        <v>324</v>
      </c>
    </row>
    <row r="2" spans="1:10" s="19" customFormat="1" ht="49" thickBot="1">
      <c r="A2" s="40"/>
      <c r="B2" s="103" t="s">
        <v>291</v>
      </c>
      <c r="C2" s="104" t="s">
        <v>287</v>
      </c>
      <c r="D2" s="104" t="s">
        <v>288</v>
      </c>
      <c r="E2" s="104" t="s">
        <v>127</v>
      </c>
      <c r="F2" s="104" t="s">
        <v>128</v>
      </c>
      <c r="G2" s="104" t="s">
        <v>289</v>
      </c>
      <c r="H2" s="104" t="s">
        <v>290</v>
      </c>
      <c r="I2" s="104" t="s">
        <v>292</v>
      </c>
      <c r="J2" s="105" t="s">
        <v>472</v>
      </c>
    </row>
    <row r="3" spans="1:10" ht="15" thickBot="1">
      <c r="B3" s="78" t="s">
        <v>115</v>
      </c>
      <c r="C3" s="52"/>
      <c r="D3" s="52"/>
      <c r="E3" s="52"/>
      <c r="F3" s="52"/>
      <c r="G3" s="52"/>
      <c r="H3" s="52"/>
      <c r="I3" s="52"/>
      <c r="J3" s="53"/>
    </row>
    <row r="4" spans="1:10">
      <c r="B4" s="54" t="s">
        <v>312</v>
      </c>
      <c r="C4" s="55">
        <v>339.6</v>
      </c>
      <c r="D4" s="55">
        <v>400.2</v>
      </c>
      <c r="E4" s="55">
        <v>216</v>
      </c>
      <c r="F4" s="56">
        <v>0.54</v>
      </c>
      <c r="G4" s="56">
        <v>0.88600000000000001</v>
      </c>
      <c r="H4" s="76">
        <v>-30.3</v>
      </c>
      <c r="I4" s="55">
        <v>0.36299999999999999</v>
      </c>
      <c r="J4" s="102">
        <v>-7.579777490585891</v>
      </c>
    </row>
    <row r="5" spans="1:10">
      <c r="B5" s="59" t="s">
        <v>313</v>
      </c>
      <c r="C5" s="43">
        <v>9.8000000000000007</v>
      </c>
      <c r="D5" s="43">
        <v>12.2</v>
      </c>
      <c r="E5" s="43">
        <v>8.3000000000000007</v>
      </c>
      <c r="F5" s="44">
        <v>0.68200000000000005</v>
      </c>
      <c r="G5" s="44">
        <v>2.7E-2</v>
      </c>
      <c r="H5" s="45">
        <v>-0.6</v>
      </c>
      <c r="I5" s="43">
        <v>0.495</v>
      </c>
      <c r="J5" s="102">
        <v>-5.0761958379215173</v>
      </c>
    </row>
    <row r="6" spans="1:10">
      <c r="B6" s="59" t="s">
        <v>314</v>
      </c>
      <c r="C6" s="43">
        <v>7.7</v>
      </c>
      <c r="D6" s="43">
        <v>8.1999999999999993</v>
      </c>
      <c r="E6" s="43">
        <v>2.6</v>
      </c>
      <c r="F6" s="44">
        <v>0.32</v>
      </c>
      <c r="G6" s="44">
        <v>1.7999999999999999E-2</v>
      </c>
      <c r="H6" s="46">
        <v>0.4</v>
      </c>
      <c r="I6" s="43">
        <v>0.495</v>
      </c>
      <c r="J6" s="102">
        <v>5.3330708123482218</v>
      </c>
    </row>
    <row r="7" spans="1:10">
      <c r="B7" s="59" t="s">
        <v>315</v>
      </c>
      <c r="C7" s="43">
        <v>4.5999999999999996</v>
      </c>
      <c r="D7" s="43">
        <v>7.5</v>
      </c>
      <c r="E7" s="43">
        <v>8.1999999999999993</v>
      </c>
      <c r="F7" s="44">
        <v>1.0980000000000001</v>
      </c>
      <c r="G7" s="44">
        <v>1.7000000000000001E-2</v>
      </c>
      <c r="H7" s="45">
        <v>-0.9</v>
      </c>
      <c r="I7" s="43">
        <v>0.13</v>
      </c>
      <c r="J7" s="102">
        <v>-12.018152255348987</v>
      </c>
    </row>
    <row r="8" spans="1:10">
      <c r="B8" s="59" t="s">
        <v>316</v>
      </c>
      <c r="C8" s="43">
        <v>5.8</v>
      </c>
      <c r="D8" s="43">
        <v>7.2</v>
      </c>
      <c r="E8" s="43">
        <v>5.0999999999999996</v>
      </c>
      <c r="F8" s="44">
        <v>0.70799999999999996</v>
      </c>
      <c r="G8" s="44">
        <v>1.6E-2</v>
      </c>
      <c r="H8" s="46">
        <v>0</v>
      </c>
      <c r="I8" s="43">
        <v>0.97</v>
      </c>
      <c r="J8" s="102">
        <v>0.15485100399039062</v>
      </c>
    </row>
    <row r="9" spans="1:10">
      <c r="B9" s="59" t="s">
        <v>317</v>
      </c>
      <c r="C9" s="43">
        <v>3.2</v>
      </c>
      <c r="D9" s="43">
        <v>6.4</v>
      </c>
      <c r="E9" s="43">
        <v>8.8000000000000007</v>
      </c>
      <c r="F9" s="44">
        <v>1.3839999999999999</v>
      </c>
      <c r="G9" s="44">
        <v>1.4E-2</v>
      </c>
      <c r="H9" s="45">
        <v>-1.1000000000000001</v>
      </c>
      <c r="I9" s="47">
        <v>5.0000000000000001E-3</v>
      </c>
      <c r="J9" s="102">
        <v>-17.523763796207156</v>
      </c>
    </row>
    <row r="10" spans="1:10">
      <c r="B10" s="59" t="s">
        <v>318</v>
      </c>
      <c r="C10" s="43">
        <v>4.4000000000000004</v>
      </c>
      <c r="D10" s="43">
        <v>6</v>
      </c>
      <c r="E10" s="43">
        <v>4.0999999999999996</v>
      </c>
      <c r="F10" s="44">
        <v>0.68</v>
      </c>
      <c r="G10" s="44">
        <v>1.2999999999999999E-2</v>
      </c>
      <c r="H10" s="45">
        <v>-0.3</v>
      </c>
      <c r="I10" s="43">
        <v>0.32500000000000001</v>
      </c>
      <c r="J10" s="102">
        <v>-5.7041272407011174</v>
      </c>
    </row>
    <row r="11" spans="1:10">
      <c r="B11" s="59" t="s">
        <v>319</v>
      </c>
      <c r="C11" s="43">
        <v>2.9</v>
      </c>
      <c r="D11" s="43">
        <v>3</v>
      </c>
      <c r="E11" s="43">
        <v>1.3</v>
      </c>
      <c r="F11" s="44">
        <v>0.45200000000000001</v>
      </c>
      <c r="G11" s="44">
        <v>7.0000000000000001E-3</v>
      </c>
      <c r="H11" s="45">
        <v>-0.4</v>
      </c>
      <c r="I11" s="43">
        <v>0.25600000000000001</v>
      </c>
      <c r="J11" s="102">
        <v>-12.231581730133739</v>
      </c>
    </row>
    <row r="12" spans="1:10">
      <c r="B12" s="59" t="s">
        <v>320</v>
      </c>
      <c r="C12" s="43">
        <v>0.4</v>
      </c>
      <c r="D12" s="43">
        <v>0.6</v>
      </c>
      <c r="E12" s="43">
        <v>0.4</v>
      </c>
      <c r="F12" s="44">
        <v>0.77300000000000002</v>
      </c>
      <c r="G12" s="44">
        <v>1E-3</v>
      </c>
      <c r="H12" s="45">
        <v>0</v>
      </c>
      <c r="I12" s="43">
        <v>0.90900000000000003</v>
      </c>
      <c r="J12" s="102">
        <v>-2.3309015424093453</v>
      </c>
    </row>
    <row r="13" spans="1:10" ht="15" thickBot="1">
      <c r="B13" s="61" t="s">
        <v>321</v>
      </c>
      <c r="C13" s="62">
        <v>0.3</v>
      </c>
      <c r="D13" s="62">
        <v>0.3</v>
      </c>
      <c r="E13" s="62">
        <v>0.3</v>
      </c>
      <c r="F13" s="63">
        <v>0.88700000000000001</v>
      </c>
      <c r="G13" s="63">
        <v>1E-3</v>
      </c>
      <c r="H13" s="77">
        <v>0</v>
      </c>
      <c r="I13" s="62">
        <v>0.94</v>
      </c>
      <c r="J13" s="102">
        <v>1.5483806930598305</v>
      </c>
    </row>
    <row r="14" spans="1:10" ht="15" thickBot="1">
      <c r="B14" s="78" t="s">
        <v>322</v>
      </c>
      <c r="C14" s="52"/>
      <c r="D14" s="52"/>
      <c r="E14" s="52"/>
      <c r="F14" s="52"/>
      <c r="G14" s="52"/>
      <c r="H14" s="52"/>
      <c r="I14" s="52"/>
      <c r="J14" s="53"/>
    </row>
    <row r="15" spans="1:10">
      <c r="A15" s="39"/>
      <c r="B15" s="66" t="s">
        <v>312</v>
      </c>
      <c r="C15" s="67">
        <v>268.3</v>
      </c>
      <c r="D15" s="67">
        <v>482.1</v>
      </c>
      <c r="E15" s="67">
        <v>475.2</v>
      </c>
      <c r="F15" s="68">
        <v>0.98599999999999999</v>
      </c>
      <c r="G15" s="68">
        <v>0.66500000000000004</v>
      </c>
      <c r="H15" s="69">
        <v>-20.399999999999999</v>
      </c>
      <c r="I15" s="67">
        <v>0.40500000000000003</v>
      </c>
      <c r="J15" s="102">
        <v>-4.231389721133902</v>
      </c>
    </row>
    <row r="16" spans="1:10">
      <c r="A16" s="39"/>
      <c r="B16" s="70" t="s">
        <v>318</v>
      </c>
      <c r="C16" s="48">
        <v>68.099999999999994</v>
      </c>
      <c r="D16" s="48">
        <v>157.1</v>
      </c>
      <c r="E16" s="48">
        <v>202.7</v>
      </c>
      <c r="F16" s="49">
        <v>1.29</v>
      </c>
      <c r="G16" s="49">
        <v>0.217</v>
      </c>
      <c r="H16" s="50">
        <v>-18.5</v>
      </c>
      <c r="I16" s="51">
        <v>2.3E-2</v>
      </c>
      <c r="J16" s="102">
        <v>-11.764792572402328</v>
      </c>
    </row>
    <row r="17" spans="1:10">
      <c r="A17" s="39"/>
      <c r="B17" s="70" t="s">
        <v>317</v>
      </c>
      <c r="C17" s="48">
        <v>28</v>
      </c>
      <c r="D17" s="48">
        <v>45.9</v>
      </c>
      <c r="E17" s="48">
        <v>52</v>
      </c>
      <c r="F17" s="49">
        <v>1.131</v>
      </c>
      <c r="G17" s="49">
        <v>6.3E-2</v>
      </c>
      <c r="H17" s="50">
        <v>-2.8</v>
      </c>
      <c r="I17" s="48">
        <v>0.22500000000000001</v>
      </c>
      <c r="J17" s="102">
        <v>-5.9851881706886987</v>
      </c>
    </row>
    <row r="18" spans="1:10">
      <c r="A18" s="39"/>
      <c r="B18" s="70" t="s">
        <v>313</v>
      </c>
      <c r="C18" s="48">
        <v>4.5999999999999996</v>
      </c>
      <c r="D18" s="48">
        <v>26.2</v>
      </c>
      <c r="E18" s="48">
        <v>86</v>
      </c>
      <c r="F18" s="49">
        <v>3.282</v>
      </c>
      <c r="G18" s="49">
        <v>3.5999999999999997E-2</v>
      </c>
      <c r="H18" s="50">
        <v>-0.7</v>
      </c>
      <c r="I18" s="48">
        <v>0.17199999999999999</v>
      </c>
      <c r="J18" s="102">
        <v>-2.6694915254237293</v>
      </c>
    </row>
    <row r="19" spans="1:10">
      <c r="A19" s="39"/>
      <c r="B19" s="70" t="s">
        <v>315</v>
      </c>
      <c r="C19" s="48">
        <v>4.2</v>
      </c>
      <c r="D19" s="48">
        <v>9.3000000000000007</v>
      </c>
      <c r="E19" s="48">
        <v>20.5</v>
      </c>
      <c r="F19" s="49">
        <v>2.2029999999999998</v>
      </c>
      <c r="G19" s="49">
        <v>1.2999999999999999E-2</v>
      </c>
      <c r="H19" s="50">
        <v>0</v>
      </c>
      <c r="I19" s="48">
        <v>0.879</v>
      </c>
      <c r="J19" s="102">
        <v>-0.3982080621204564</v>
      </c>
    </row>
    <row r="20" spans="1:10">
      <c r="A20" s="39"/>
      <c r="B20" s="70" t="s">
        <v>316</v>
      </c>
      <c r="C20" s="48">
        <v>1.3</v>
      </c>
      <c r="D20" s="48">
        <v>1.9</v>
      </c>
      <c r="E20" s="48">
        <v>1.5</v>
      </c>
      <c r="F20" s="49">
        <v>0.78800000000000003</v>
      </c>
      <c r="G20" s="49">
        <v>3.0000000000000001E-3</v>
      </c>
      <c r="H20" s="50">
        <v>-0.3</v>
      </c>
      <c r="I20" s="48">
        <v>0.08</v>
      </c>
      <c r="J20" s="102">
        <v>-13.63166953577969</v>
      </c>
    </row>
    <row r="21" spans="1:10">
      <c r="A21" s="39"/>
      <c r="B21" s="70" t="s">
        <v>314</v>
      </c>
      <c r="C21" s="48">
        <v>1</v>
      </c>
      <c r="D21" s="48">
        <v>1.3</v>
      </c>
      <c r="E21" s="48">
        <v>1.1000000000000001</v>
      </c>
      <c r="F21" s="49">
        <v>0.85199999999999998</v>
      </c>
      <c r="G21" s="49">
        <v>2E-3</v>
      </c>
      <c r="H21" s="50">
        <v>-0.3</v>
      </c>
      <c r="I21" s="51">
        <v>2.1999999999999999E-2</v>
      </c>
      <c r="J21" s="102">
        <v>-19.984139571768438</v>
      </c>
    </row>
    <row r="22" spans="1:10">
      <c r="A22" s="39"/>
      <c r="B22" s="70" t="s">
        <v>319</v>
      </c>
      <c r="C22" s="48">
        <v>1</v>
      </c>
      <c r="D22" s="48">
        <v>0.9</v>
      </c>
      <c r="E22" s="48">
        <v>0.7</v>
      </c>
      <c r="F22" s="49">
        <v>0.71499999999999997</v>
      </c>
      <c r="G22" s="49">
        <v>1E-3</v>
      </c>
      <c r="H22" s="50">
        <v>0</v>
      </c>
      <c r="I22" s="48">
        <v>0.73099999999999998</v>
      </c>
      <c r="J22" s="102">
        <v>-2.7350427339487182</v>
      </c>
    </row>
    <row r="23" spans="1:10">
      <c r="A23" s="39"/>
      <c r="B23" s="70" t="s">
        <v>321</v>
      </c>
      <c r="C23" s="48">
        <v>0.3</v>
      </c>
      <c r="D23" s="48">
        <v>0.5</v>
      </c>
      <c r="E23" s="48">
        <v>0.5</v>
      </c>
      <c r="F23" s="49">
        <v>0.99</v>
      </c>
      <c r="G23" s="49">
        <v>1E-3</v>
      </c>
      <c r="H23" s="48">
        <v>0</v>
      </c>
      <c r="I23" s="48">
        <v>0.69699999999999995</v>
      </c>
      <c r="J23" s="102">
        <v>0</v>
      </c>
    </row>
    <row r="24" spans="1:10" ht="15" thickBot="1">
      <c r="A24" s="39"/>
      <c r="B24" s="71" t="s">
        <v>320</v>
      </c>
      <c r="C24" s="72">
        <v>0</v>
      </c>
      <c r="D24" s="72">
        <v>0.1</v>
      </c>
      <c r="E24" s="72">
        <v>0.2</v>
      </c>
      <c r="F24" s="73">
        <v>2.59</v>
      </c>
      <c r="G24" s="73">
        <v>0</v>
      </c>
      <c r="H24" s="74">
        <v>0</v>
      </c>
      <c r="I24" s="75">
        <v>3.1E-2</v>
      </c>
      <c r="J24" s="102">
        <v>2.3395919348198423E-13</v>
      </c>
    </row>
    <row r="25" spans="1:10" ht="15" thickBot="1">
      <c r="B25" s="78" t="s">
        <v>323</v>
      </c>
      <c r="C25" s="52"/>
      <c r="D25" s="52"/>
      <c r="E25" s="52"/>
      <c r="F25" s="52"/>
      <c r="G25" s="52"/>
      <c r="H25" s="52"/>
      <c r="I25" s="52"/>
      <c r="J25" s="53"/>
    </row>
    <row r="26" spans="1:10">
      <c r="A26" s="41"/>
      <c r="B26" s="54" t="s">
        <v>312</v>
      </c>
      <c r="C26" s="55">
        <v>693.8</v>
      </c>
      <c r="D26" s="55">
        <v>1050</v>
      </c>
      <c r="E26" s="55">
        <v>1105.3</v>
      </c>
      <c r="F26" s="56">
        <v>1.0529999999999999</v>
      </c>
      <c r="G26" s="56">
        <v>0.82499999999999996</v>
      </c>
      <c r="H26" s="56" t="s">
        <v>471</v>
      </c>
      <c r="I26" s="57"/>
      <c r="J26" s="58"/>
    </row>
    <row r="27" spans="1:10">
      <c r="A27" s="41"/>
      <c r="B27" s="59" t="s">
        <v>318</v>
      </c>
      <c r="C27" s="43">
        <v>72</v>
      </c>
      <c r="D27" s="43">
        <v>103</v>
      </c>
      <c r="E27" s="43">
        <v>67.900000000000006</v>
      </c>
      <c r="F27" s="44">
        <v>0.65900000000000003</v>
      </c>
      <c r="G27" s="44">
        <v>8.1000000000000003E-2</v>
      </c>
      <c r="H27" s="44" t="s">
        <v>471</v>
      </c>
      <c r="I27" s="42"/>
      <c r="J27" s="60"/>
    </row>
    <row r="28" spans="1:10">
      <c r="A28" s="41"/>
      <c r="B28" s="59" t="s">
        <v>314</v>
      </c>
      <c r="C28" s="43">
        <v>37.5</v>
      </c>
      <c r="D28" s="43">
        <v>55.2</v>
      </c>
      <c r="E28" s="43">
        <v>56</v>
      </c>
      <c r="F28" s="44">
        <v>1.014</v>
      </c>
      <c r="G28" s="44">
        <v>4.2999999999999997E-2</v>
      </c>
      <c r="H28" s="44" t="s">
        <v>471</v>
      </c>
      <c r="I28" s="42"/>
      <c r="J28" s="60"/>
    </row>
    <row r="29" spans="1:10">
      <c r="A29" s="41"/>
      <c r="B29" s="59" t="s">
        <v>315</v>
      </c>
      <c r="C29" s="43">
        <v>3.5</v>
      </c>
      <c r="D29" s="43">
        <v>20.7</v>
      </c>
      <c r="E29" s="43">
        <v>41.1</v>
      </c>
      <c r="F29" s="44">
        <v>1.98</v>
      </c>
      <c r="G29" s="44">
        <v>1.6E-2</v>
      </c>
      <c r="H29" s="44" t="s">
        <v>471</v>
      </c>
      <c r="I29" s="42"/>
      <c r="J29" s="60"/>
    </row>
    <row r="30" spans="1:10">
      <c r="A30" s="41"/>
      <c r="B30" s="59" t="s">
        <v>313</v>
      </c>
      <c r="C30" s="43">
        <v>7.5</v>
      </c>
      <c r="D30" s="43">
        <v>17.100000000000001</v>
      </c>
      <c r="E30" s="43">
        <v>21.1</v>
      </c>
      <c r="F30" s="44">
        <v>1.2290000000000001</v>
      </c>
      <c r="G30" s="44">
        <v>1.2999999999999999E-2</v>
      </c>
      <c r="H30" s="44" t="s">
        <v>471</v>
      </c>
      <c r="I30" s="42"/>
      <c r="J30" s="60"/>
    </row>
    <row r="31" spans="1:10">
      <c r="A31" s="41"/>
      <c r="B31" s="59" t="s">
        <v>317</v>
      </c>
      <c r="C31" s="43">
        <v>7.5</v>
      </c>
      <c r="D31" s="43">
        <v>13.7</v>
      </c>
      <c r="E31" s="43">
        <v>13.9</v>
      </c>
      <c r="F31" s="44">
        <v>1.016</v>
      </c>
      <c r="G31" s="44">
        <v>1.0999999999999999E-2</v>
      </c>
      <c r="H31" s="44" t="s">
        <v>471</v>
      </c>
      <c r="I31" s="42"/>
      <c r="J31" s="60"/>
    </row>
    <row r="32" spans="1:10">
      <c r="A32" s="41"/>
      <c r="B32" s="59" t="s">
        <v>316</v>
      </c>
      <c r="C32" s="43">
        <v>1.5</v>
      </c>
      <c r="D32" s="43">
        <v>5.9</v>
      </c>
      <c r="E32" s="43">
        <v>10.4</v>
      </c>
      <c r="F32" s="44">
        <v>1.776</v>
      </c>
      <c r="G32" s="44">
        <v>5.0000000000000001E-3</v>
      </c>
      <c r="H32" s="44" t="s">
        <v>471</v>
      </c>
      <c r="I32" s="42"/>
      <c r="J32" s="60"/>
    </row>
    <row r="33" spans="1:10">
      <c r="A33" s="41"/>
      <c r="B33" s="59" t="s">
        <v>319</v>
      </c>
      <c r="C33" s="43">
        <v>2</v>
      </c>
      <c r="D33" s="43">
        <v>4</v>
      </c>
      <c r="E33" s="43">
        <v>6.5</v>
      </c>
      <c r="F33" s="44">
        <v>1.6519999999999999</v>
      </c>
      <c r="G33" s="44">
        <v>3.0000000000000001E-3</v>
      </c>
      <c r="H33" s="44" t="s">
        <v>471</v>
      </c>
      <c r="I33" s="42"/>
      <c r="J33" s="60"/>
    </row>
    <row r="34" spans="1:10">
      <c r="A34" s="41"/>
      <c r="B34" s="59" t="s">
        <v>321</v>
      </c>
      <c r="C34" s="43">
        <v>0.5</v>
      </c>
      <c r="D34" s="43">
        <v>3.6</v>
      </c>
      <c r="E34" s="43">
        <v>9.1</v>
      </c>
      <c r="F34" s="44">
        <v>2.5529999999999999</v>
      </c>
      <c r="G34" s="44">
        <v>3.0000000000000001E-3</v>
      </c>
      <c r="H34" s="44" t="s">
        <v>471</v>
      </c>
      <c r="I34" s="42"/>
      <c r="J34" s="60"/>
    </row>
    <row r="35" spans="1:10" ht="15" thickBot="1">
      <c r="A35" s="41"/>
      <c r="B35" s="61" t="s">
        <v>320</v>
      </c>
      <c r="C35" s="62">
        <v>0</v>
      </c>
      <c r="D35" s="62">
        <v>0</v>
      </c>
      <c r="E35" s="62">
        <v>0.1</v>
      </c>
      <c r="F35" s="63">
        <v>3.6059999999999999</v>
      </c>
      <c r="G35" s="63">
        <v>0</v>
      </c>
      <c r="H35" s="63" t="s">
        <v>471</v>
      </c>
      <c r="I35" s="64"/>
      <c r="J35" s="65"/>
    </row>
  </sheetData>
  <pageMargins left="0.7" right="0.7" top="0.78740157499999996" bottom="0.78740157499999996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workbookViewId="0">
      <selection activeCell="B45" sqref="B45"/>
    </sheetView>
  </sheetViews>
  <sheetFormatPr baseColWidth="10" defaultColWidth="11.5" defaultRowHeight="14" x14ac:dyDescent="0"/>
  <cols>
    <col min="1" max="1" width="11.5" style="28"/>
    <col min="2" max="2" width="43.5" customWidth="1"/>
    <col min="10" max="10" width="11.5" style="20"/>
  </cols>
  <sheetData>
    <row r="1" spans="1:10" ht="18" customHeight="1"/>
    <row r="2" spans="1:10" ht="18" customHeight="1" thickBot="1">
      <c r="B2" t="s">
        <v>325</v>
      </c>
    </row>
    <row r="3" spans="1:10" s="19" customFormat="1" ht="49" thickBot="1">
      <c r="A3" s="40"/>
      <c r="B3" s="79" t="s">
        <v>291</v>
      </c>
      <c r="C3" s="79" t="s">
        <v>287</v>
      </c>
      <c r="D3" s="79" t="s">
        <v>288</v>
      </c>
      <c r="E3" s="79" t="s">
        <v>127</v>
      </c>
      <c r="F3" s="79" t="s">
        <v>128</v>
      </c>
      <c r="G3" s="79" t="s">
        <v>289</v>
      </c>
      <c r="H3" s="79" t="s">
        <v>290</v>
      </c>
      <c r="I3" s="79" t="s">
        <v>275</v>
      </c>
      <c r="J3" s="79" t="s">
        <v>472</v>
      </c>
    </row>
    <row r="4" spans="1:10" ht="10.25" customHeight="1">
      <c r="B4" s="80" t="s">
        <v>300</v>
      </c>
      <c r="C4" s="27"/>
      <c r="D4" s="27"/>
      <c r="E4" s="27"/>
      <c r="F4" s="27"/>
      <c r="G4" s="27"/>
      <c r="H4" s="27"/>
      <c r="I4" s="27"/>
      <c r="J4" s="83"/>
    </row>
    <row r="5" spans="1:10" ht="10.25" customHeight="1">
      <c r="B5" s="81" t="s">
        <v>277</v>
      </c>
      <c r="C5" s="28"/>
      <c r="D5" s="28"/>
      <c r="E5" s="28"/>
      <c r="F5" s="28"/>
      <c r="G5" s="28"/>
      <c r="H5" s="28"/>
      <c r="I5" s="28"/>
      <c r="J5" s="84"/>
    </row>
    <row r="6" spans="1:10" ht="10.25" customHeight="1">
      <c r="B6" s="81" t="s">
        <v>278</v>
      </c>
      <c r="C6" s="28"/>
      <c r="D6" s="28"/>
      <c r="E6" s="28"/>
      <c r="F6" s="28"/>
      <c r="G6" s="28"/>
      <c r="H6" s="28"/>
      <c r="I6" s="28"/>
      <c r="J6" s="84"/>
    </row>
    <row r="7" spans="1:10" ht="10.25" customHeight="1">
      <c r="B7" s="81" t="s">
        <v>279</v>
      </c>
      <c r="C7" s="28"/>
      <c r="D7" s="28"/>
      <c r="E7" s="28"/>
      <c r="F7" s="28"/>
      <c r="G7" s="28"/>
      <c r="H7" s="28"/>
      <c r="I7" s="28"/>
      <c r="J7" s="84"/>
    </row>
    <row r="8" spans="1:10" ht="10.25" customHeight="1">
      <c r="B8" s="81" t="s">
        <v>280</v>
      </c>
      <c r="C8" s="28"/>
      <c r="D8" s="28"/>
      <c r="E8" s="28"/>
      <c r="F8" s="28"/>
      <c r="G8" s="28"/>
      <c r="H8" s="28"/>
      <c r="I8" s="28"/>
      <c r="J8" s="84"/>
    </row>
    <row r="9" spans="1:10" ht="10.25" customHeight="1" thickBot="1">
      <c r="A9" s="100"/>
      <c r="B9" s="82" t="s">
        <v>281</v>
      </c>
      <c r="C9" s="21"/>
      <c r="D9" s="21"/>
      <c r="E9" s="21"/>
      <c r="F9" s="21"/>
      <c r="G9" s="21"/>
      <c r="H9" s="21"/>
      <c r="I9" s="21"/>
      <c r="J9" s="85"/>
    </row>
    <row r="10" spans="1:10" ht="15" thickBot="1">
      <c r="A10" s="41"/>
      <c r="B10" s="33" t="s">
        <v>462</v>
      </c>
      <c r="C10" s="22">
        <v>103.5</v>
      </c>
      <c r="D10" s="22">
        <v>135.9</v>
      </c>
      <c r="E10" s="22">
        <v>144.6</v>
      </c>
      <c r="F10" s="23">
        <v>1.0649999999999999</v>
      </c>
      <c r="G10" s="23">
        <v>0.30099999999999999</v>
      </c>
      <c r="H10" s="24">
        <v>-6.1</v>
      </c>
      <c r="I10" s="22">
        <v>0.76200000000000001</v>
      </c>
      <c r="J10" s="101">
        <v>-4.46</v>
      </c>
    </row>
    <row r="11" spans="1:10" ht="15" thickBot="1">
      <c r="A11" s="41"/>
      <c r="B11" s="33" t="s">
        <v>464</v>
      </c>
      <c r="C11" s="22">
        <v>125.7</v>
      </c>
      <c r="D11" s="22">
        <v>135.80000000000001</v>
      </c>
      <c r="E11" s="22">
        <v>68.8</v>
      </c>
      <c r="F11" s="23">
        <v>0.50700000000000001</v>
      </c>
      <c r="G11" s="23">
        <v>0.30099999999999999</v>
      </c>
      <c r="H11" s="24">
        <v>-6.4</v>
      </c>
      <c r="I11" s="22">
        <v>0.59599999999999997</v>
      </c>
      <c r="J11" s="101">
        <v>-4.68</v>
      </c>
    </row>
    <row r="12" spans="1:10" ht="15" thickBot="1">
      <c r="A12" s="41"/>
      <c r="B12" s="34" t="s">
        <v>463</v>
      </c>
      <c r="C12" s="22">
        <v>26.5</v>
      </c>
      <c r="D12" s="22">
        <v>31</v>
      </c>
      <c r="E12" s="22">
        <v>18.399999999999999</v>
      </c>
      <c r="F12" s="23">
        <v>0.59199999999999997</v>
      </c>
      <c r="G12" s="23">
        <v>6.9000000000000006E-2</v>
      </c>
      <c r="H12" s="25">
        <v>0.6</v>
      </c>
      <c r="I12" s="22">
        <v>0.88</v>
      </c>
      <c r="J12" s="101">
        <v>1.89</v>
      </c>
    </row>
    <row r="13" spans="1:10" ht="15" thickBot="1">
      <c r="A13" s="41"/>
      <c r="B13" s="35" t="s">
        <v>330</v>
      </c>
      <c r="C13" s="22">
        <v>11.9</v>
      </c>
      <c r="D13" s="22">
        <v>11.9</v>
      </c>
      <c r="E13" s="22">
        <v>4.5</v>
      </c>
      <c r="F13" s="23">
        <v>0.38</v>
      </c>
      <c r="G13" s="23">
        <v>2.5999999999999999E-2</v>
      </c>
      <c r="H13" s="24">
        <v>-1.3</v>
      </c>
      <c r="I13" s="22">
        <v>0.36299999999999999</v>
      </c>
      <c r="J13" s="101">
        <v>-11.08</v>
      </c>
    </row>
    <row r="14" spans="1:10" ht="15" thickBot="1">
      <c r="A14" s="41"/>
      <c r="B14" s="35" t="s">
        <v>469</v>
      </c>
      <c r="C14" s="22">
        <v>8.1</v>
      </c>
      <c r="D14" s="22">
        <v>11</v>
      </c>
      <c r="E14" s="22">
        <v>8.1</v>
      </c>
      <c r="F14" s="23">
        <v>0.73699999999999999</v>
      </c>
      <c r="G14" s="23">
        <v>2.4E-2</v>
      </c>
      <c r="H14" s="24">
        <v>-1.4</v>
      </c>
      <c r="I14" s="22">
        <v>5.8000000000000003E-2</v>
      </c>
      <c r="J14" s="101">
        <v>-12.26</v>
      </c>
    </row>
    <row r="15" spans="1:10" ht="15" thickBot="1">
      <c r="A15" s="41"/>
      <c r="B15" s="35" t="s">
        <v>331</v>
      </c>
      <c r="C15" s="22">
        <v>6.1</v>
      </c>
      <c r="D15" s="22">
        <v>8.9</v>
      </c>
      <c r="E15" s="22">
        <v>7.9</v>
      </c>
      <c r="F15" s="23">
        <v>0.88400000000000001</v>
      </c>
      <c r="G15" s="23">
        <v>0.02</v>
      </c>
      <c r="H15" s="24">
        <v>-1.9</v>
      </c>
      <c r="I15" s="22">
        <v>6.9000000000000006E-2</v>
      </c>
      <c r="J15" s="101">
        <v>-20.97</v>
      </c>
    </row>
    <row r="16" spans="1:10" ht="15" thickBot="1">
      <c r="A16" s="41"/>
      <c r="B16" s="35" t="s">
        <v>459</v>
      </c>
      <c r="C16" s="22">
        <v>7.7</v>
      </c>
      <c r="D16" s="22">
        <v>8.1</v>
      </c>
      <c r="E16" s="22">
        <v>2.9</v>
      </c>
      <c r="F16" s="23">
        <v>0.35899999999999999</v>
      </c>
      <c r="G16" s="23">
        <v>1.7999999999999999E-2</v>
      </c>
      <c r="H16" s="25">
        <v>0.3</v>
      </c>
      <c r="I16" s="22">
        <v>0.59499999999999997</v>
      </c>
      <c r="J16" s="101">
        <v>3.86</v>
      </c>
    </row>
    <row r="17" spans="1:10" ht="15" thickBot="1">
      <c r="A17" s="41"/>
      <c r="B17" s="35" t="s">
        <v>460</v>
      </c>
      <c r="C17" s="22">
        <v>7.3</v>
      </c>
      <c r="D17" s="22">
        <v>7.2</v>
      </c>
      <c r="E17" s="22">
        <v>4.0999999999999996</v>
      </c>
      <c r="F17" s="23">
        <v>0.57199999999999995</v>
      </c>
      <c r="G17" s="23">
        <v>1.6E-2</v>
      </c>
      <c r="H17" s="25">
        <v>0.2</v>
      </c>
      <c r="I17" s="22">
        <v>0.76200000000000001</v>
      </c>
      <c r="J17" s="101">
        <v>2.41</v>
      </c>
    </row>
    <row r="18" spans="1:10" ht="15" thickBot="1">
      <c r="A18" s="41"/>
      <c r="B18" s="35" t="s">
        <v>458</v>
      </c>
      <c r="C18" s="22">
        <v>5.5</v>
      </c>
      <c r="D18" s="22">
        <v>6.1</v>
      </c>
      <c r="E18" s="22">
        <v>2.4</v>
      </c>
      <c r="F18" s="23">
        <v>0.39700000000000002</v>
      </c>
      <c r="G18" s="23">
        <v>1.4E-2</v>
      </c>
      <c r="H18" s="25">
        <v>0</v>
      </c>
      <c r="I18" s="22">
        <v>1</v>
      </c>
      <c r="J18" s="101">
        <v>0.54</v>
      </c>
    </row>
    <row r="19" spans="1:10" ht="15" thickBot="1">
      <c r="A19" s="41"/>
      <c r="B19" s="35" t="s">
        <v>449</v>
      </c>
      <c r="C19" s="22">
        <v>5.3</v>
      </c>
      <c r="D19" s="22">
        <v>5.9</v>
      </c>
      <c r="E19" s="22">
        <v>2.8</v>
      </c>
      <c r="F19" s="23">
        <v>0.47</v>
      </c>
      <c r="G19" s="23">
        <v>1.2999999999999999E-2</v>
      </c>
      <c r="H19" s="24">
        <v>-0.4</v>
      </c>
      <c r="I19" s="22">
        <v>0.495</v>
      </c>
      <c r="J19" s="101">
        <v>-7.63</v>
      </c>
    </row>
    <row r="20" spans="1:10" ht="15" thickBot="1">
      <c r="A20" s="41"/>
      <c r="B20" s="35" t="s">
        <v>465</v>
      </c>
      <c r="C20" s="22">
        <v>6</v>
      </c>
      <c r="D20" s="22">
        <v>5.7</v>
      </c>
      <c r="E20" s="22">
        <v>1.8</v>
      </c>
      <c r="F20" s="23">
        <v>0.32300000000000001</v>
      </c>
      <c r="G20" s="23">
        <v>1.2999999999999999E-2</v>
      </c>
      <c r="H20" s="24">
        <v>-0.5</v>
      </c>
      <c r="I20" s="22">
        <v>0.185</v>
      </c>
      <c r="J20" s="101">
        <v>-9.41</v>
      </c>
    </row>
    <row r="21" spans="1:10" ht="15" thickBot="1">
      <c r="A21" s="41"/>
      <c r="B21" s="35" t="s">
        <v>450</v>
      </c>
      <c r="C21" s="22">
        <v>3.8</v>
      </c>
      <c r="D21" s="22">
        <v>5.7</v>
      </c>
      <c r="E21" s="22">
        <v>6.4</v>
      </c>
      <c r="F21" s="23">
        <v>1.131</v>
      </c>
      <c r="G21" s="23">
        <v>1.2999999999999999E-2</v>
      </c>
      <c r="H21" s="25">
        <v>0.2</v>
      </c>
      <c r="I21" s="22">
        <v>0.54400000000000004</v>
      </c>
      <c r="J21" s="101">
        <v>3.52</v>
      </c>
    </row>
    <row r="22" spans="1:10" ht="15" thickBot="1">
      <c r="A22" s="41"/>
      <c r="B22" s="35" t="s">
        <v>461</v>
      </c>
      <c r="C22" s="22">
        <v>3.2</v>
      </c>
      <c r="D22" s="22">
        <v>4.9000000000000004</v>
      </c>
      <c r="E22" s="22">
        <v>3.9</v>
      </c>
      <c r="F22" s="23">
        <v>0.79700000000000004</v>
      </c>
      <c r="G22" s="23">
        <v>1.0999999999999999E-2</v>
      </c>
      <c r="H22" s="24">
        <v>-0.1</v>
      </c>
      <c r="I22" s="22">
        <v>0.76200000000000001</v>
      </c>
      <c r="J22" s="101">
        <v>-2.84</v>
      </c>
    </row>
    <row r="23" spans="1:10" ht="15" thickBot="1">
      <c r="A23" s="41"/>
      <c r="B23" s="35" t="s">
        <v>451</v>
      </c>
      <c r="C23" s="22">
        <v>3.5</v>
      </c>
      <c r="D23" s="22">
        <v>4.5</v>
      </c>
      <c r="E23" s="22">
        <v>3.4</v>
      </c>
      <c r="F23" s="23">
        <v>0.747</v>
      </c>
      <c r="G23" s="23">
        <v>0.01</v>
      </c>
      <c r="H23" s="24">
        <v>0</v>
      </c>
      <c r="I23" s="22">
        <v>0.97</v>
      </c>
      <c r="J23" s="101">
        <v>-0.67</v>
      </c>
    </row>
    <row r="24" spans="1:10" ht="15" thickBot="1">
      <c r="A24" s="41"/>
      <c r="B24" s="35" t="s">
        <v>470</v>
      </c>
      <c r="C24" s="22">
        <v>2.6</v>
      </c>
      <c r="D24" s="22">
        <v>4.5</v>
      </c>
      <c r="E24" s="22">
        <v>5.5</v>
      </c>
      <c r="F24" s="23">
        <v>1.2450000000000001</v>
      </c>
      <c r="G24" s="23">
        <v>0.01</v>
      </c>
      <c r="H24" s="25">
        <v>0.1</v>
      </c>
      <c r="I24" s="22">
        <v>0.879</v>
      </c>
      <c r="J24" s="101">
        <v>1.1200000000000001</v>
      </c>
    </row>
    <row r="25" spans="1:10" ht="10.25" customHeight="1">
      <c r="B25" s="80" t="s">
        <v>299</v>
      </c>
      <c r="C25" s="27"/>
      <c r="D25" s="27"/>
      <c r="E25" s="27"/>
      <c r="F25" s="27"/>
      <c r="G25" s="27"/>
      <c r="H25" s="27"/>
      <c r="I25" s="27"/>
      <c r="J25" s="83"/>
    </row>
    <row r="26" spans="1:10" ht="10.25" customHeight="1">
      <c r="B26" s="81" t="s">
        <v>282</v>
      </c>
      <c r="C26" s="28"/>
      <c r="D26" s="28"/>
      <c r="E26" s="28"/>
      <c r="F26" s="28"/>
      <c r="G26" s="28"/>
      <c r="H26" s="28"/>
      <c r="I26" s="28"/>
      <c r="J26" s="84"/>
    </row>
    <row r="27" spans="1:10" ht="10.25" customHeight="1">
      <c r="B27" s="81" t="s">
        <v>283</v>
      </c>
      <c r="C27" s="28"/>
      <c r="D27" s="28"/>
      <c r="E27" s="28"/>
      <c r="F27" s="28"/>
      <c r="G27" s="28"/>
      <c r="H27" s="28"/>
      <c r="I27" s="28"/>
      <c r="J27" s="84"/>
    </row>
    <row r="28" spans="1:10" ht="10.25" customHeight="1">
      <c r="B28" s="81" t="s">
        <v>284</v>
      </c>
      <c r="C28" s="28"/>
      <c r="D28" s="28"/>
      <c r="E28" s="28"/>
      <c r="F28" s="28"/>
      <c r="G28" s="28"/>
      <c r="H28" s="28"/>
      <c r="I28" s="28"/>
      <c r="J28" s="84"/>
    </row>
    <row r="29" spans="1:10" ht="10.25" customHeight="1">
      <c r="B29" s="81" t="s">
        <v>285</v>
      </c>
      <c r="C29" s="28"/>
      <c r="D29" s="28"/>
      <c r="E29" s="28"/>
      <c r="F29" s="28"/>
      <c r="G29" s="28"/>
      <c r="H29" s="28"/>
      <c r="I29" s="28"/>
      <c r="J29" s="84"/>
    </row>
    <row r="30" spans="1:10" ht="10.25" customHeight="1" thickBot="1">
      <c r="A30" s="99"/>
      <c r="B30" s="82" t="s">
        <v>286</v>
      </c>
      <c r="C30" s="21"/>
      <c r="D30" s="21"/>
      <c r="E30" s="21"/>
      <c r="F30" s="21"/>
      <c r="G30" s="21"/>
      <c r="H30" s="21"/>
      <c r="I30" s="21"/>
      <c r="J30" s="85"/>
    </row>
    <row r="31" spans="1:10" ht="15" thickBot="1">
      <c r="A31" s="41"/>
      <c r="B31" s="33" t="s">
        <v>461</v>
      </c>
      <c r="C31" s="22">
        <v>64.3</v>
      </c>
      <c r="D31" s="22">
        <v>151.80000000000001</v>
      </c>
      <c r="E31" s="22">
        <v>199.4</v>
      </c>
      <c r="F31" s="23">
        <v>1.3140000000000001</v>
      </c>
      <c r="G31" s="23">
        <v>0.20899999999999999</v>
      </c>
      <c r="H31" s="24">
        <v>-17.8</v>
      </c>
      <c r="I31" s="26">
        <v>3.4000000000000002E-2</v>
      </c>
      <c r="J31" s="101">
        <v>-11.693837402589482</v>
      </c>
    </row>
    <row r="32" spans="1:10" ht="15" thickBot="1">
      <c r="A32" s="41"/>
      <c r="B32" s="33" t="s">
        <v>464</v>
      </c>
      <c r="C32" s="22">
        <v>86</v>
      </c>
      <c r="D32" s="22">
        <v>141.5</v>
      </c>
      <c r="E32" s="22">
        <v>127</v>
      </c>
      <c r="F32" s="23">
        <v>0.89800000000000002</v>
      </c>
      <c r="G32" s="23">
        <v>0.19500000000000001</v>
      </c>
      <c r="H32" s="24">
        <v>-11.3</v>
      </c>
      <c r="I32" s="22">
        <v>0.112</v>
      </c>
      <c r="J32" s="101">
        <v>-8.0111265646731571</v>
      </c>
    </row>
    <row r="33" spans="1:10" ht="15" thickBot="1">
      <c r="A33" s="41"/>
      <c r="B33" s="34" t="s">
        <v>463</v>
      </c>
      <c r="C33" s="22">
        <v>38.6</v>
      </c>
      <c r="D33" s="22">
        <v>134.1</v>
      </c>
      <c r="E33" s="22">
        <v>178.9</v>
      </c>
      <c r="F33" s="23">
        <v>1.3340000000000001</v>
      </c>
      <c r="G33" s="23">
        <v>0.185</v>
      </c>
      <c r="H33" s="24">
        <v>-8.6</v>
      </c>
      <c r="I33" s="22">
        <v>8.1000000000000003E-2</v>
      </c>
      <c r="J33" s="101">
        <v>-6.430124598764368</v>
      </c>
    </row>
    <row r="34" spans="1:10" ht="15" thickBot="1">
      <c r="A34" s="41"/>
      <c r="B34" s="34" t="s">
        <v>462</v>
      </c>
      <c r="C34" s="22">
        <v>16</v>
      </c>
      <c r="D34" s="22">
        <v>81.599999999999994</v>
      </c>
      <c r="E34" s="22">
        <v>162.6</v>
      </c>
      <c r="F34" s="23">
        <v>1.9930000000000001</v>
      </c>
      <c r="G34" s="23">
        <v>0.112</v>
      </c>
      <c r="H34" s="25">
        <v>5</v>
      </c>
      <c r="I34" s="26">
        <v>1.0999999999999999E-2</v>
      </c>
      <c r="J34" s="101">
        <v>6.1274857450852451</v>
      </c>
    </row>
    <row r="35" spans="1:10" ht="15" thickBot="1">
      <c r="A35" s="41"/>
      <c r="B35" s="34" t="s">
        <v>452</v>
      </c>
      <c r="C35" s="22">
        <v>25.4</v>
      </c>
      <c r="D35" s="22">
        <v>43.2</v>
      </c>
      <c r="E35" s="22">
        <v>51</v>
      </c>
      <c r="F35" s="23">
        <v>1.1819999999999999</v>
      </c>
      <c r="G35" s="23">
        <v>5.8999999999999997E-2</v>
      </c>
      <c r="H35" s="24">
        <v>-2.2000000000000002</v>
      </c>
      <c r="I35" s="22">
        <v>0.28899999999999998</v>
      </c>
      <c r="J35" s="101">
        <v>-5.0882589542189205</v>
      </c>
    </row>
    <row r="36" spans="1:10" ht="15" thickBot="1">
      <c r="A36" s="41"/>
      <c r="B36" s="35" t="s">
        <v>466</v>
      </c>
      <c r="C36" s="22">
        <v>2.2999999999999998</v>
      </c>
      <c r="D36" s="22">
        <v>22.8</v>
      </c>
      <c r="E36" s="22">
        <v>83.3</v>
      </c>
      <c r="F36" s="23">
        <v>3.653</v>
      </c>
      <c r="G36" s="23">
        <v>3.1E-2</v>
      </c>
      <c r="H36" s="24">
        <v>-0.5</v>
      </c>
      <c r="I36" s="22">
        <v>0.129</v>
      </c>
      <c r="J36" s="101">
        <v>-2.193116052391106</v>
      </c>
    </row>
    <row r="37" spans="1:10" ht="15" thickBot="1">
      <c r="A37" s="41"/>
      <c r="B37" s="35" t="s">
        <v>331</v>
      </c>
      <c r="C37" s="22">
        <v>11.5</v>
      </c>
      <c r="D37" s="22">
        <v>21.5</v>
      </c>
      <c r="E37" s="22">
        <v>27.7</v>
      </c>
      <c r="F37" s="23">
        <v>1.286</v>
      </c>
      <c r="G37" s="23">
        <v>0.03</v>
      </c>
      <c r="H37" s="24">
        <v>-0.6</v>
      </c>
      <c r="I37" s="22">
        <v>0.82</v>
      </c>
      <c r="J37" s="101">
        <v>-2.7867971185893987</v>
      </c>
    </row>
    <row r="38" spans="1:10" ht="15" thickBot="1">
      <c r="A38" s="41"/>
      <c r="B38" s="35" t="s">
        <v>459</v>
      </c>
      <c r="C38" s="22">
        <v>10.1</v>
      </c>
      <c r="D38" s="22">
        <v>15.1</v>
      </c>
      <c r="E38" s="22">
        <v>14.6</v>
      </c>
      <c r="F38" s="23">
        <v>0.96599999999999997</v>
      </c>
      <c r="G38" s="23">
        <v>2.1000000000000001E-2</v>
      </c>
      <c r="H38" s="24">
        <v>-1.8</v>
      </c>
      <c r="I38" s="26">
        <v>4.9000000000000002E-2</v>
      </c>
      <c r="J38" s="101">
        <v>-11.900826446280991</v>
      </c>
    </row>
    <row r="39" spans="1:10" ht="15" thickBot="1">
      <c r="A39" s="41"/>
      <c r="B39" s="35" t="s">
        <v>467</v>
      </c>
      <c r="C39" s="22">
        <v>6</v>
      </c>
      <c r="D39" s="22">
        <v>11.3</v>
      </c>
      <c r="E39" s="22">
        <v>12.9</v>
      </c>
      <c r="F39" s="23">
        <v>1.1439999999999999</v>
      </c>
      <c r="G39" s="23">
        <v>1.6E-2</v>
      </c>
      <c r="H39" s="25">
        <v>0.2</v>
      </c>
      <c r="I39" s="22">
        <v>0.94</v>
      </c>
      <c r="J39" s="101">
        <v>1.7719442165709598</v>
      </c>
    </row>
    <row r="40" spans="1:10" ht="15" thickBot="1">
      <c r="A40" s="41"/>
      <c r="B40" s="35" t="s">
        <v>330</v>
      </c>
      <c r="C40" s="22">
        <v>5.9</v>
      </c>
      <c r="D40" s="22">
        <v>8.4</v>
      </c>
      <c r="E40" s="22">
        <v>6.5</v>
      </c>
      <c r="F40" s="23">
        <v>0.76700000000000002</v>
      </c>
      <c r="G40" s="23">
        <v>1.2E-2</v>
      </c>
      <c r="H40" s="24">
        <v>-1.6</v>
      </c>
      <c r="I40" s="26">
        <v>4.4999999999999998E-2</v>
      </c>
      <c r="J40" s="101">
        <v>-18.765432106666669</v>
      </c>
    </row>
    <row r="41" spans="1:10" ht="15" thickBot="1">
      <c r="A41" s="41"/>
      <c r="B41" s="35" t="s">
        <v>460</v>
      </c>
      <c r="C41" s="22">
        <v>2.5</v>
      </c>
      <c r="D41" s="22">
        <v>7.6</v>
      </c>
      <c r="E41" s="22">
        <v>10.199999999999999</v>
      </c>
      <c r="F41" s="23">
        <v>1.3340000000000001</v>
      </c>
      <c r="G41" s="23">
        <v>1.0999999999999999E-2</v>
      </c>
      <c r="H41" s="24">
        <v>-0.4</v>
      </c>
      <c r="I41" s="22">
        <v>0.12</v>
      </c>
      <c r="J41" s="101">
        <v>-5.3317176615086321</v>
      </c>
    </row>
    <row r="42" spans="1:10" ht="15" thickBot="1">
      <c r="A42" s="41"/>
      <c r="B42" s="35" t="s">
        <v>455</v>
      </c>
      <c r="C42" s="22">
        <v>4.3</v>
      </c>
      <c r="D42" s="22">
        <v>6.9</v>
      </c>
      <c r="E42" s="22">
        <v>6.5</v>
      </c>
      <c r="F42" s="23">
        <v>0.94899999999999995</v>
      </c>
      <c r="G42" s="23">
        <v>8.9999999999999993E-3</v>
      </c>
      <c r="H42" s="24">
        <v>-0.9</v>
      </c>
      <c r="I42" s="22">
        <v>0.10199999999999999</v>
      </c>
      <c r="J42" s="101">
        <v>-13.279917496330965</v>
      </c>
    </row>
    <row r="43" spans="1:10" ht="15" thickBot="1">
      <c r="A43" s="41"/>
      <c r="B43" s="35" t="s">
        <v>468</v>
      </c>
      <c r="C43" s="22">
        <v>2.5</v>
      </c>
      <c r="D43" s="22">
        <v>5.7</v>
      </c>
      <c r="E43" s="22">
        <v>8</v>
      </c>
      <c r="F43" s="23">
        <v>1.411</v>
      </c>
      <c r="G43" s="23">
        <v>8.0000000000000002E-3</v>
      </c>
      <c r="H43" s="24">
        <v>-1</v>
      </c>
      <c r="I43" s="26">
        <v>1.7000000000000001E-2</v>
      </c>
      <c r="J43" s="101">
        <v>-17.553839902478664</v>
      </c>
    </row>
    <row r="44" spans="1:10" ht="15" thickBot="1">
      <c r="A44" s="41"/>
      <c r="B44" s="35" t="s">
        <v>453</v>
      </c>
      <c r="C44" s="22">
        <v>4.4000000000000004</v>
      </c>
      <c r="D44" s="22">
        <v>5.5</v>
      </c>
      <c r="E44" s="22">
        <v>6.2</v>
      </c>
      <c r="F44" s="23">
        <v>1.131</v>
      </c>
      <c r="G44" s="23">
        <v>8.0000000000000002E-3</v>
      </c>
      <c r="H44" s="25">
        <v>0</v>
      </c>
      <c r="I44" s="22">
        <v>0.97</v>
      </c>
      <c r="J44" s="101">
        <v>0.56794278502313855</v>
      </c>
    </row>
    <row r="45" spans="1:10" ht="15" thickBot="1">
      <c r="A45" s="41"/>
      <c r="B45" s="36" t="s">
        <v>454</v>
      </c>
      <c r="C45" s="29">
        <v>0</v>
      </c>
      <c r="D45" s="29">
        <v>5</v>
      </c>
      <c r="E45" s="29">
        <v>21</v>
      </c>
      <c r="F45" s="30">
        <v>4.2220000000000004</v>
      </c>
      <c r="G45" s="30">
        <v>7.0000000000000001E-3</v>
      </c>
      <c r="H45" s="31">
        <v>0</v>
      </c>
      <c r="I45" s="32">
        <v>1.0999999999999999E-2</v>
      </c>
      <c r="J45" s="101">
        <v>4.4574009910601076E-15</v>
      </c>
    </row>
    <row r="46" spans="1:10" ht="10.25" customHeight="1">
      <c r="B46" s="80" t="s">
        <v>298</v>
      </c>
      <c r="C46" s="27"/>
      <c r="D46" s="27"/>
      <c r="E46" s="27"/>
      <c r="F46" s="27"/>
      <c r="G46" s="27"/>
      <c r="H46" s="27"/>
      <c r="I46" s="27"/>
      <c r="J46" s="83"/>
    </row>
    <row r="47" spans="1:10" ht="10.25" customHeight="1">
      <c r="B47" s="81" t="s">
        <v>293</v>
      </c>
      <c r="C47" s="28"/>
      <c r="D47" s="28"/>
      <c r="E47" s="28"/>
      <c r="F47" s="28"/>
      <c r="G47" s="28"/>
      <c r="H47" s="28"/>
      <c r="I47" s="28"/>
      <c r="J47" s="84"/>
    </row>
    <row r="48" spans="1:10" ht="10.25" customHeight="1">
      <c r="B48" s="81" t="s">
        <v>294</v>
      </c>
      <c r="C48" s="28"/>
      <c r="D48" s="28"/>
      <c r="E48" s="28"/>
      <c r="F48" s="28"/>
      <c r="G48" s="28"/>
      <c r="H48" s="28"/>
      <c r="I48" s="28"/>
      <c r="J48" s="84"/>
    </row>
    <row r="49" spans="1:10" ht="10.25" customHeight="1">
      <c r="B49" s="81" t="s">
        <v>295</v>
      </c>
      <c r="C49" s="28"/>
      <c r="D49" s="28"/>
      <c r="E49" s="28"/>
      <c r="F49" s="28"/>
      <c r="G49" s="28"/>
      <c r="H49" s="28"/>
      <c r="I49" s="28"/>
      <c r="J49" s="84"/>
    </row>
    <row r="50" spans="1:10" ht="10.25" customHeight="1">
      <c r="B50" s="81" t="s">
        <v>296</v>
      </c>
      <c r="C50" s="28"/>
      <c r="D50" s="28"/>
      <c r="E50" s="28"/>
      <c r="F50" s="28"/>
      <c r="G50" s="28"/>
      <c r="H50" s="28"/>
      <c r="I50" s="28"/>
      <c r="J50" s="84"/>
    </row>
    <row r="51" spans="1:10" ht="10.25" customHeight="1" thickBot="1">
      <c r="A51" s="99"/>
      <c r="B51" s="82" t="s">
        <v>297</v>
      </c>
      <c r="C51" s="21"/>
      <c r="D51" s="21"/>
      <c r="E51" s="21"/>
      <c r="F51" s="21"/>
      <c r="G51" s="21"/>
      <c r="H51" s="21"/>
      <c r="I51" s="21"/>
      <c r="J51" s="85"/>
    </row>
    <row r="52" spans="1:10" ht="15" thickBot="1">
      <c r="A52" s="41"/>
      <c r="B52" s="33" t="s">
        <v>465</v>
      </c>
      <c r="C52" s="22">
        <v>0.5</v>
      </c>
      <c r="D52" s="22">
        <v>186.8</v>
      </c>
      <c r="E52" s="22">
        <v>470.7</v>
      </c>
      <c r="F52" s="23">
        <v>2.5190000000000001</v>
      </c>
      <c r="G52" s="23">
        <v>0.14699999999999999</v>
      </c>
      <c r="H52" s="56" t="s">
        <v>471</v>
      </c>
      <c r="I52" s="28"/>
      <c r="J52" s="84"/>
    </row>
    <row r="53" spans="1:10" ht="15" thickBot="1">
      <c r="A53" s="41"/>
      <c r="B53" s="33" t="s">
        <v>464</v>
      </c>
      <c r="C53" s="22">
        <v>139.30000000000001</v>
      </c>
      <c r="D53" s="22">
        <v>172.3</v>
      </c>
      <c r="E53" s="22">
        <v>172.2</v>
      </c>
      <c r="F53" s="23">
        <v>0.999</v>
      </c>
      <c r="G53" s="23">
        <v>0.13500000000000001</v>
      </c>
      <c r="H53" s="44" t="s">
        <v>471</v>
      </c>
      <c r="I53" s="28"/>
      <c r="J53" s="84"/>
    </row>
    <row r="54" spans="1:10" ht="15" thickBot="1">
      <c r="A54" s="41"/>
      <c r="B54" s="33" t="s">
        <v>463</v>
      </c>
      <c r="C54" s="22">
        <v>117.3</v>
      </c>
      <c r="D54" s="22">
        <v>155.1</v>
      </c>
      <c r="E54" s="22">
        <v>109.8</v>
      </c>
      <c r="F54" s="23">
        <v>0.70799999999999996</v>
      </c>
      <c r="G54" s="23">
        <v>0.122</v>
      </c>
      <c r="H54" s="44" t="s">
        <v>471</v>
      </c>
      <c r="I54" s="28"/>
      <c r="J54" s="84"/>
    </row>
    <row r="55" spans="1:10" ht="15" thickBot="1">
      <c r="A55" s="41"/>
      <c r="B55" s="34" t="s">
        <v>462</v>
      </c>
      <c r="C55" s="22">
        <v>106</v>
      </c>
      <c r="D55" s="22">
        <v>108.3</v>
      </c>
      <c r="E55" s="22">
        <v>82</v>
      </c>
      <c r="F55" s="23">
        <v>0.75700000000000001</v>
      </c>
      <c r="G55" s="23">
        <v>8.5000000000000006E-2</v>
      </c>
      <c r="H55" s="44" t="s">
        <v>471</v>
      </c>
      <c r="I55" s="28"/>
      <c r="J55" s="84"/>
    </row>
    <row r="56" spans="1:10" ht="15" thickBot="1">
      <c r="A56" s="41"/>
      <c r="B56" s="34" t="s">
        <v>461</v>
      </c>
      <c r="C56" s="22">
        <v>71.5</v>
      </c>
      <c r="D56" s="22">
        <v>102.6</v>
      </c>
      <c r="E56" s="22">
        <v>67.8</v>
      </c>
      <c r="F56" s="23">
        <v>0.66100000000000003</v>
      </c>
      <c r="G56" s="23">
        <v>8.1000000000000003E-2</v>
      </c>
      <c r="H56" s="44" t="s">
        <v>471</v>
      </c>
      <c r="I56" s="28"/>
      <c r="J56" s="84"/>
    </row>
    <row r="57" spans="1:10" ht="15" thickBot="1">
      <c r="A57" s="41"/>
      <c r="B57" s="34" t="s">
        <v>460</v>
      </c>
      <c r="C57" s="22">
        <v>1</v>
      </c>
      <c r="D57" s="22">
        <v>96.8</v>
      </c>
      <c r="E57" s="22">
        <v>275.10000000000002</v>
      </c>
      <c r="F57" s="23">
        <v>2.8410000000000002</v>
      </c>
      <c r="G57" s="23">
        <v>7.5999999999999998E-2</v>
      </c>
      <c r="H57" s="44" t="s">
        <v>471</v>
      </c>
      <c r="I57" s="28"/>
      <c r="J57" s="84"/>
    </row>
    <row r="58" spans="1:10" ht="15" thickBot="1">
      <c r="A58" s="41"/>
      <c r="B58" s="35" t="s">
        <v>458</v>
      </c>
      <c r="C58" s="22">
        <v>35</v>
      </c>
      <c r="D58" s="22">
        <v>51.6</v>
      </c>
      <c r="E58" s="22">
        <v>54.5</v>
      </c>
      <c r="F58" s="23">
        <v>1.056</v>
      </c>
      <c r="G58" s="23">
        <v>4.1000000000000002E-2</v>
      </c>
      <c r="H58" s="44" t="s">
        <v>471</v>
      </c>
      <c r="I58" s="28"/>
      <c r="J58" s="84"/>
    </row>
    <row r="59" spans="1:10" ht="15" thickBot="1">
      <c r="A59" s="41"/>
      <c r="B59" s="35" t="s">
        <v>455</v>
      </c>
      <c r="C59" s="22">
        <v>24.5</v>
      </c>
      <c r="D59" s="22">
        <v>48</v>
      </c>
      <c r="E59" s="22">
        <v>73.7</v>
      </c>
      <c r="F59" s="23">
        <v>1.5349999999999999</v>
      </c>
      <c r="G59" s="23">
        <v>3.7999999999999999E-2</v>
      </c>
      <c r="H59" s="44" t="s">
        <v>471</v>
      </c>
      <c r="I59" s="28"/>
      <c r="J59" s="84"/>
    </row>
    <row r="60" spans="1:10" ht="15" thickBot="1">
      <c r="A60" s="41"/>
      <c r="B60" s="35" t="s">
        <v>331</v>
      </c>
      <c r="C60" s="22">
        <v>1.3</v>
      </c>
      <c r="D60" s="22">
        <v>46.7</v>
      </c>
      <c r="E60" s="22">
        <v>128.6</v>
      </c>
      <c r="F60" s="23">
        <v>2.7549999999999999</v>
      </c>
      <c r="G60" s="23">
        <v>3.6999999999999998E-2</v>
      </c>
      <c r="H60" s="44" t="s">
        <v>471</v>
      </c>
      <c r="I60" s="28"/>
      <c r="J60" s="84"/>
    </row>
    <row r="61" spans="1:10" ht="15" thickBot="1">
      <c r="A61" s="41"/>
      <c r="B61" s="35" t="s">
        <v>456</v>
      </c>
      <c r="C61" s="22">
        <v>12</v>
      </c>
      <c r="D61" s="22">
        <v>42.5</v>
      </c>
      <c r="E61" s="22">
        <v>86</v>
      </c>
      <c r="F61" s="23">
        <v>2.0209999999999999</v>
      </c>
      <c r="G61" s="23">
        <v>3.3000000000000002E-2</v>
      </c>
      <c r="H61" s="44" t="s">
        <v>471</v>
      </c>
      <c r="I61" s="28"/>
      <c r="J61" s="84"/>
    </row>
    <row r="62" spans="1:10" ht="15" thickBot="1">
      <c r="A62" s="41"/>
      <c r="B62" s="35" t="s">
        <v>459</v>
      </c>
      <c r="C62" s="22">
        <v>8.5</v>
      </c>
      <c r="D62" s="22">
        <v>26.4</v>
      </c>
      <c r="E62" s="22">
        <v>43.2</v>
      </c>
      <c r="F62" s="23">
        <v>1.635</v>
      </c>
      <c r="G62" s="23">
        <v>2.1000000000000001E-2</v>
      </c>
      <c r="H62" s="44" t="s">
        <v>471</v>
      </c>
      <c r="I62" s="28"/>
      <c r="J62" s="84"/>
    </row>
    <row r="63" spans="1:10" ht="15" thickBot="1">
      <c r="A63" s="41"/>
      <c r="B63" s="35" t="s">
        <v>457</v>
      </c>
      <c r="C63" s="22">
        <v>17.5</v>
      </c>
      <c r="D63" s="22">
        <v>25.6</v>
      </c>
      <c r="E63" s="22">
        <v>31.2</v>
      </c>
      <c r="F63" s="23">
        <v>1.2190000000000001</v>
      </c>
      <c r="G63" s="23">
        <v>0.02</v>
      </c>
      <c r="H63" s="44" t="s">
        <v>471</v>
      </c>
      <c r="I63" s="28"/>
      <c r="J63" s="84"/>
    </row>
    <row r="64" spans="1:10" ht="15" thickBot="1">
      <c r="A64" s="41"/>
      <c r="B64" s="35" t="s">
        <v>449</v>
      </c>
      <c r="C64" s="22">
        <v>3.5</v>
      </c>
      <c r="D64" s="22">
        <v>22.6</v>
      </c>
      <c r="E64" s="22">
        <v>38.9</v>
      </c>
      <c r="F64" s="23">
        <v>1.718</v>
      </c>
      <c r="G64" s="23">
        <v>1.7999999999999999E-2</v>
      </c>
      <c r="H64" s="44" t="s">
        <v>471</v>
      </c>
      <c r="I64" s="28"/>
      <c r="J64" s="84"/>
    </row>
    <row r="65" spans="1:10" ht="15" thickBot="1">
      <c r="A65" s="41"/>
      <c r="B65" s="35" t="s">
        <v>330</v>
      </c>
      <c r="C65" s="22">
        <v>10.5</v>
      </c>
      <c r="D65" s="22">
        <v>19.5</v>
      </c>
      <c r="E65" s="22">
        <v>20</v>
      </c>
      <c r="F65" s="23">
        <v>1.024</v>
      </c>
      <c r="G65" s="23">
        <v>1.4999999999999999E-2</v>
      </c>
      <c r="H65" s="44" t="s">
        <v>471</v>
      </c>
      <c r="I65" s="28"/>
      <c r="J65" s="84"/>
    </row>
    <row r="66" spans="1:10" ht="15" thickBot="1">
      <c r="A66" s="41"/>
      <c r="B66" s="35" t="s">
        <v>453</v>
      </c>
      <c r="C66" s="22">
        <v>14</v>
      </c>
      <c r="D66" s="22">
        <v>17.8</v>
      </c>
      <c r="E66" s="22">
        <v>17.3</v>
      </c>
      <c r="F66" s="23">
        <v>0.97099999999999997</v>
      </c>
      <c r="G66" s="23">
        <v>1.4E-2</v>
      </c>
      <c r="H66" s="63" t="s">
        <v>471</v>
      </c>
      <c r="I66" s="21"/>
      <c r="J66" s="85"/>
    </row>
  </sheetData>
  <pageMargins left="0.7" right="0.7" top="0.78740157499999996" bottom="0.78740157499999996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69"/>
  <sheetViews>
    <sheetView workbookViewId="0">
      <selection activeCell="H10" sqref="H10"/>
    </sheetView>
  </sheetViews>
  <sheetFormatPr baseColWidth="10" defaultColWidth="11.5" defaultRowHeight="14" x14ac:dyDescent="0"/>
  <cols>
    <col min="2" max="2" width="39.6640625" customWidth="1"/>
    <col min="3" max="3" width="11.5" style="20"/>
    <col min="4" max="4" width="7.5" style="20" customWidth="1"/>
    <col min="5" max="5" width="11.5" style="20"/>
    <col min="6" max="6" width="10.1640625" style="20" customWidth="1"/>
  </cols>
  <sheetData>
    <row r="1" spans="2:6" ht="15" thickBot="1"/>
    <row r="2" spans="2:6" ht="15" thickBot="1">
      <c r="B2" s="129" t="s">
        <v>480</v>
      </c>
      <c r="C2" s="122"/>
      <c r="D2" s="122"/>
      <c r="E2" s="122"/>
      <c r="F2" s="83"/>
    </row>
    <row r="3" spans="2:6" ht="30" customHeight="1" thickBot="1">
      <c r="B3" s="106" t="s">
        <v>473</v>
      </c>
      <c r="C3" s="114" t="s">
        <v>474</v>
      </c>
      <c r="D3" s="114" t="s">
        <v>497</v>
      </c>
      <c r="E3" s="116" t="s">
        <v>475</v>
      </c>
      <c r="F3" s="116" t="s">
        <v>476</v>
      </c>
    </row>
    <row r="4" spans="2:6" ht="15" thickBot="1">
      <c r="B4" s="107" t="s">
        <v>477</v>
      </c>
      <c r="C4" s="117">
        <v>80.599999999999994</v>
      </c>
      <c r="D4" s="115">
        <v>176.719010989011</v>
      </c>
      <c r="E4" s="118">
        <v>220.3</v>
      </c>
      <c r="F4" s="119">
        <v>0.41099999999999998</v>
      </c>
    </row>
    <row r="5" spans="2:6" ht="15" thickBot="1">
      <c r="B5" s="107" t="s">
        <v>478</v>
      </c>
      <c r="C5" s="117">
        <v>99.1</v>
      </c>
      <c r="D5" s="115">
        <v>98.216849816849816</v>
      </c>
      <c r="E5" s="118">
        <v>38</v>
      </c>
      <c r="F5" s="119">
        <v>0.22800000000000001</v>
      </c>
    </row>
    <row r="6" spans="2:6" ht="15" thickBot="1">
      <c r="B6" s="108" t="s">
        <v>489</v>
      </c>
      <c r="C6" s="111">
        <v>28.6</v>
      </c>
      <c r="D6" s="115">
        <v>32.5425641025641</v>
      </c>
      <c r="E6" s="120">
        <v>19.7</v>
      </c>
      <c r="F6" s="121">
        <v>7.5999999999999998E-2</v>
      </c>
    </row>
    <row r="7" spans="2:6" ht="15" thickBot="1">
      <c r="B7" s="109" t="s">
        <v>490</v>
      </c>
      <c r="C7" s="111">
        <v>10.1</v>
      </c>
      <c r="D7" s="115">
        <v>10.447728937728938</v>
      </c>
      <c r="E7" s="120">
        <v>7.3</v>
      </c>
      <c r="F7" s="121">
        <v>2.4E-2</v>
      </c>
    </row>
    <row r="8" spans="2:6" ht="15" thickBot="1">
      <c r="B8" s="109" t="s">
        <v>491</v>
      </c>
      <c r="C8" s="111">
        <v>5.2</v>
      </c>
      <c r="D8" s="115">
        <v>9.3456776556776564</v>
      </c>
      <c r="E8" s="120">
        <v>6.6</v>
      </c>
      <c r="F8" s="121">
        <v>2.1999999999999999E-2</v>
      </c>
    </row>
    <row r="9" spans="2:6" ht="15" thickBot="1">
      <c r="B9" s="109" t="s">
        <v>459</v>
      </c>
      <c r="C9" s="111">
        <v>9.3000000000000007</v>
      </c>
      <c r="D9" s="115">
        <v>7.9757142857142851</v>
      </c>
      <c r="E9" s="120">
        <v>3.9</v>
      </c>
      <c r="F9" s="121">
        <v>1.9E-2</v>
      </c>
    </row>
    <row r="10" spans="2:6" ht="15" thickBot="1">
      <c r="B10" s="109" t="s">
        <v>450</v>
      </c>
      <c r="C10" s="111">
        <v>3</v>
      </c>
      <c r="D10" s="115">
        <v>7.8032600732600725</v>
      </c>
      <c r="E10" s="120">
        <v>10</v>
      </c>
      <c r="F10" s="121">
        <v>1.7999999999999999E-2</v>
      </c>
    </row>
    <row r="11" spans="2:6" ht="15" thickBot="1">
      <c r="B11" s="109" t="s">
        <v>449</v>
      </c>
      <c r="C11" s="111">
        <v>7.2</v>
      </c>
      <c r="D11" s="115">
        <v>6.4110989010989003</v>
      </c>
      <c r="E11" s="120">
        <v>2.8</v>
      </c>
      <c r="F11" s="121">
        <v>1.4999999999999999E-2</v>
      </c>
    </row>
    <row r="12" spans="2:6" ht="15" thickBot="1">
      <c r="B12" s="109" t="s">
        <v>460</v>
      </c>
      <c r="C12" s="111">
        <v>6.4</v>
      </c>
      <c r="D12" s="115">
        <v>5.2907326007326017</v>
      </c>
      <c r="E12" s="120">
        <v>2</v>
      </c>
      <c r="F12" s="121">
        <v>1.2E-2</v>
      </c>
    </row>
    <row r="13" spans="2:6" ht="15" thickBot="1">
      <c r="B13" s="109" t="s">
        <v>470</v>
      </c>
      <c r="C13" s="111">
        <v>2.2000000000000002</v>
      </c>
      <c r="D13" s="115">
        <v>5.0603296703296703</v>
      </c>
      <c r="E13" s="120">
        <v>6.6</v>
      </c>
      <c r="F13" s="121">
        <v>1.2E-2</v>
      </c>
    </row>
    <row r="14" spans="2:6" ht="15" thickBot="1">
      <c r="B14" s="109" t="s">
        <v>479</v>
      </c>
      <c r="C14" s="111">
        <v>5.3</v>
      </c>
      <c r="D14" s="115">
        <v>4.8940659340659343</v>
      </c>
      <c r="E14" s="120">
        <v>1.8</v>
      </c>
      <c r="F14" s="121">
        <v>1.0999999999999999E-2</v>
      </c>
    </row>
    <row r="15" spans="2:6" ht="15" thickBot="1">
      <c r="B15" s="109" t="s">
        <v>465</v>
      </c>
      <c r="C15" s="111">
        <v>3.9</v>
      </c>
      <c r="D15" s="115">
        <v>4.5747252747252753</v>
      </c>
      <c r="E15" s="120">
        <v>1.3</v>
      </c>
      <c r="F15" s="121">
        <v>1.0999999999999999E-2</v>
      </c>
    </row>
    <row r="16" spans="2:6" ht="15" thickBot="1">
      <c r="B16" s="109" t="s">
        <v>457</v>
      </c>
      <c r="C16" s="111">
        <v>3.6</v>
      </c>
      <c r="D16" s="115">
        <v>4.0245054945054948</v>
      </c>
      <c r="E16" s="120">
        <v>2.2000000000000002</v>
      </c>
      <c r="F16" s="121">
        <v>8.9999999999999993E-3</v>
      </c>
    </row>
    <row r="17" spans="2:6" ht="15" thickBot="1">
      <c r="B17" s="109" t="s">
        <v>456</v>
      </c>
      <c r="C17" s="111">
        <v>3.3</v>
      </c>
      <c r="D17" s="115">
        <v>4.0098168498168496</v>
      </c>
      <c r="E17" s="120">
        <v>2</v>
      </c>
      <c r="F17" s="121">
        <v>8.9999999999999993E-3</v>
      </c>
    </row>
    <row r="18" spans="2:6" ht="15" thickBot="1">
      <c r="B18" s="109" t="s">
        <v>451</v>
      </c>
      <c r="C18" s="111">
        <v>2.5</v>
      </c>
      <c r="D18" s="115">
        <v>3.657399267399267</v>
      </c>
      <c r="E18" s="120">
        <v>3.6</v>
      </c>
      <c r="F18" s="121">
        <v>8.0000000000000002E-3</v>
      </c>
    </row>
    <row r="19" spans="2:6" ht="15" thickBot="1">
      <c r="B19" s="130" t="s">
        <v>481</v>
      </c>
      <c r="C19" s="131"/>
      <c r="D19" s="131"/>
      <c r="E19" s="131"/>
      <c r="F19" s="84"/>
    </row>
    <row r="20" spans="2:6" ht="15" thickBot="1">
      <c r="B20" s="124" t="s">
        <v>478</v>
      </c>
      <c r="C20" s="125">
        <v>2024.3</v>
      </c>
      <c r="D20" s="126">
        <v>2024.3181818181818</v>
      </c>
      <c r="E20" s="127">
        <v>0</v>
      </c>
      <c r="F20" s="128">
        <v>0.33200000000000002</v>
      </c>
    </row>
    <row r="21" spans="2:6" ht="15" thickBot="1">
      <c r="B21" s="110" t="s">
        <v>477</v>
      </c>
      <c r="C21" s="111">
        <v>1497.7</v>
      </c>
      <c r="D21" s="115">
        <v>1497.7272727272727</v>
      </c>
      <c r="E21" s="120">
        <v>0</v>
      </c>
      <c r="F21" s="112">
        <v>0.246</v>
      </c>
    </row>
    <row r="22" spans="2:6" ht="15" thickBot="1">
      <c r="B22" s="110" t="s">
        <v>489</v>
      </c>
      <c r="C22" s="111">
        <v>763.6</v>
      </c>
      <c r="D22" s="115">
        <v>763.59090909090912</v>
      </c>
      <c r="E22" s="120">
        <v>0</v>
      </c>
      <c r="F22" s="112">
        <v>0.125</v>
      </c>
    </row>
    <row r="23" spans="2:6" ht="15" thickBot="1">
      <c r="B23" s="108" t="s">
        <v>461</v>
      </c>
      <c r="C23" s="111">
        <v>414.6</v>
      </c>
      <c r="D23" s="115">
        <v>414.59090909090907</v>
      </c>
      <c r="E23" s="120">
        <v>0</v>
      </c>
      <c r="F23" s="112">
        <v>6.8000000000000005E-2</v>
      </c>
    </row>
    <row r="24" spans="2:6" ht="15" thickBot="1">
      <c r="B24" s="109" t="s">
        <v>457</v>
      </c>
      <c r="C24" s="111">
        <v>117</v>
      </c>
      <c r="D24" s="115">
        <v>116.95454545454545</v>
      </c>
      <c r="E24" s="120">
        <v>0</v>
      </c>
      <c r="F24" s="112">
        <v>1.9E-2</v>
      </c>
    </row>
    <row r="25" spans="2:6" ht="15" thickBot="1">
      <c r="B25" s="109" t="s">
        <v>459</v>
      </c>
      <c r="C25" s="111">
        <v>109.3</v>
      </c>
      <c r="D25" s="115">
        <v>109.27272727272727</v>
      </c>
      <c r="E25" s="120">
        <v>0</v>
      </c>
      <c r="F25" s="112">
        <v>1.7999999999999999E-2</v>
      </c>
    </row>
    <row r="26" spans="2:6" ht="15" thickBot="1">
      <c r="B26" s="109" t="s">
        <v>456</v>
      </c>
      <c r="C26" s="111">
        <v>104.9</v>
      </c>
      <c r="D26" s="115">
        <v>104.90909090909091</v>
      </c>
      <c r="E26" s="120">
        <v>0</v>
      </c>
      <c r="F26" s="112">
        <v>1.7000000000000001E-2</v>
      </c>
    </row>
    <row r="27" spans="2:6" ht="15" thickBot="1">
      <c r="B27" s="109" t="s">
        <v>449</v>
      </c>
      <c r="C27" s="111">
        <v>96.4</v>
      </c>
      <c r="D27" s="115">
        <v>96.409090909090907</v>
      </c>
      <c r="E27" s="120">
        <v>0</v>
      </c>
      <c r="F27" s="112">
        <v>1.6E-2</v>
      </c>
    </row>
    <row r="28" spans="2:6" ht="15" thickBot="1">
      <c r="B28" s="109" t="s">
        <v>479</v>
      </c>
      <c r="C28" s="111">
        <v>94</v>
      </c>
      <c r="D28" s="115">
        <v>94.045454545454547</v>
      </c>
      <c r="E28" s="120">
        <v>0</v>
      </c>
      <c r="F28" s="112">
        <v>1.4999999999999999E-2</v>
      </c>
    </row>
    <row r="29" spans="2:6" ht="15" thickBot="1">
      <c r="B29" s="109" t="s">
        <v>492</v>
      </c>
      <c r="C29" s="111">
        <v>81.400000000000006</v>
      </c>
      <c r="D29" s="115">
        <v>81.36363636363636</v>
      </c>
      <c r="E29" s="120">
        <v>0</v>
      </c>
      <c r="F29" s="112">
        <v>1.2999999999999999E-2</v>
      </c>
    </row>
    <row r="30" spans="2:6" ht="15" thickBot="1">
      <c r="B30" s="109" t="s">
        <v>455</v>
      </c>
      <c r="C30" s="111">
        <v>60.5</v>
      </c>
      <c r="D30" s="115">
        <v>60.545454545454547</v>
      </c>
      <c r="E30" s="120">
        <v>0</v>
      </c>
      <c r="F30" s="112">
        <v>0.01</v>
      </c>
    </row>
    <row r="31" spans="2:6" ht="15" thickBot="1">
      <c r="B31" s="109" t="s">
        <v>453</v>
      </c>
      <c r="C31" s="111">
        <v>55.6</v>
      </c>
      <c r="D31" s="115">
        <v>55.590909090909093</v>
      </c>
      <c r="E31" s="120">
        <v>0</v>
      </c>
      <c r="F31" s="112">
        <v>8.9999999999999993E-3</v>
      </c>
    </row>
    <row r="32" spans="2:6" ht="15" thickBot="1">
      <c r="B32" s="109" t="s">
        <v>460</v>
      </c>
      <c r="C32" s="111">
        <v>52.8</v>
      </c>
      <c r="D32" s="115">
        <v>52.772727272727273</v>
      </c>
      <c r="E32" s="120">
        <v>0</v>
      </c>
      <c r="F32" s="112">
        <v>8.9999999999999993E-3</v>
      </c>
    </row>
    <row r="33" spans="2:6" ht="15" thickBot="1">
      <c r="B33" s="109" t="s">
        <v>470</v>
      </c>
      <c r="C33" s="111">
        <v>49.6</v>
      </c>
      <c r="D33" s="115">
        <v>49.636363636363633</v>
      </c>
      <c r="E33" s="120">
        <v>0</v>
      </c>
      <c r="F33" s="112">
        <v>8.0000000000000002E-3</v>
      </c>
    </row>
    <row r="34" spans="2:6" ht="15" thickBot="1">
      <c r="B34" s="109" t="s">
        <v>493</v>
      </c>
      <c r="C34" s="111">
        <v>46</v>
      </c>
      <c r="D34" s="115">
        <v>46</v>
      </c>
      <c r="E34" s="120">
        <v>0</v>
      </c>
      <c r="F34" s="112">
        <v>8.0000000000000002E-3</v>
      </c>
    </row>
    <row r="35" spans="2:6" ht="15" thickBot="1">
      <c r="B35" s="130" t="s">
        <v>482</v>
      </c>
      <c r="C35" s="131"/>
      <c r="D35" s="131"/>
      <c r="E35" s="131"/>
      <c r="F35" s="84"/>
    </row>
    <row r="36" spans="2:6" ht="15" thickBot="1">
      <c r="B36" s="124" t="s">
        <v>477</v>
      </c>
      <c r="C36" s="125">
        <v>88.3</v>
      </c>
      <c r="D36" s="126">
        <v>81.388669590643275</v>
      </c>
      <c r="E36" s="127">
        <v>28.7</v>
      </c>
      <c r="F36" s="128">
        <v>0.21299999999999999</v>
      </c>
    </row>
    <row r="37" spans="2:6" ht="15" thickBot="1">
      <c r="B37" s="110" t="s">
        <v>478</v>
      </c>
      <c r="C37" s="111">
        <v>50.5</v>
      </c>
      <c r="D37" s="115">
        <v>52.534831871345027</v>
      </c>
      <c r="E37" s="120">
        <v>11.1</v>
      </c>
      <c r="F37" s="112">
        <v>0.13800000000000001</v>
      </c>
    </row>
    <row r="38" spans="2:6" ht="15" thickBot="1">
      <c r="B38" s="110" t="s">
        <v>452</v>
      </c>
      <c r="C38" s="111">
        <v>29.5</v>
      </c>
      <c r="D38" s="115">
        <v>39.076461988304089</v>
      </c>
      <c r="E38" s="120">
        <v>23.9</v>
      </c>
      <c r="F38" s="112">
        <v>0.10199999999999999</v>
      </c>
    </row>
    <row r="39" spans="2:6" ht="15" thickBot="1">
      <c r="B39" s="108" t="s">
        <v>489</v>
      </c>
      <c r="C39" s="111">
        <v>26.3</v>
      </c>
      <c r="D39" s="115">
        <v>27.809978070175436</v>
      </c>
      <c r="E39" s="120">
        <v>12.6</v>
      </c>
      <c r="F39" s="112">
        <v>7.2999999999999995E-2</v>
      </c>
    </row>
    <row r="40" spans="2:6" ht="15" thickBot="1">
      <c r="B40" s="108" t="s">
        <v>461</v>
      </c>
      <c r="C40" s="111">
        <v>22.1</v>
      </c>
      <c r="D40" s="115">
        <v>22.029276315789474</v>
      </c>
      <c r="E40" s="120">
        <v>8.8000000000000007</v>
      </c>
      <c r="F40" s="112">
        <v>5.8000000000000003E-2</v>
      </c>
    </row>
    <row r="41" spans="2:6" ht="15" thickBot="1">
      <c r="B41" s="108" t="s">
        <v>331</v>
      </c>
      <c r="C41" s="111">
        <v>23.1</v>
      </c>
      <c r="D41" s="115">
        <v>21.001425438596492</v>
      </c>
      <c r="E41" s="120">
        <v>12</v>
      </c>
      <c r="F41" s="112">
        <v>5.5E-2</v>
      </c>
    </row>
    <row r="42" spans="2:6" ht="15" thickBot="1">
      <c r="B42" s="109" t="s">
        <v>490</v>
      </c>
      <c r="C42" s="111">
        <v>12.1</v>
      </c>
      <c r="D42" s="115">
        <v>14.985416666666666</v>
      </c>
      <c r="E42" s="120">
        <v>8</v>
      </c>
      <c r="F42" s="112">
        <v>3.9E-2</v>
      </c>
    </row>
    <row r="43" spans="2:6" ht="15" thickBot="1">
      <c r="B43" s="109" t="s">
        <v>459</v>
      </c>
      <c r="C43" s="111">
        <v>12.2</v>
      </c>
      <c r="D43" s="115">
        <v>11.578289473684212</v>
      </c>
      <c r="E43" s="120">
        <v>5.4</v>
      </c>
      <c r="F43" s="112">
        <v>0.03</v>
      </c>
    </row>
    <row r="44" spans="2:6" ht="15" thickBot="1">
      <c r="B44" s="109" t="s">
        <v>491</v>
      </c>
      <c r="C44" s="111">
        <v>7.3</v>
      </c>
      <c r="D44" s="115">
        <v>8.6996710526315795</v>
      </c>
      <c r="E44" s="120">
        <v>4.5</v>
      </c>
      <c r="F44" s="112">
        <v>2.3E-2</v>
      </c>
    </row>
    <row r="45" spans="2:6" ht="15" thickBot="1">
      <c r="B45" s="109" t="s">
        <v>456</v>
      </c>
      <c r="C45" s="111">
        <v>6.3</v>
      </c>
      <c r="D45" s="115">
        <v>6.8930921052631575</v>
      </c>
      <c r="E45" s="120">
        <v>3.7</v>
      </c>
      <c r="F45" s="112">
        <v>1.7999999999999999E-2</v>
      </c>
    </row>
    <row r="46" spans="2:6" ht="15" thickBot="1">
      <c r="B46" s="109" t="s">
        <v>449</v>
      </c>
      <c r="C46" s="111">
        <v>4.8</v>
      </c>
      <c r="D46" s="115">
        <v>5.409612573099416</v>
      </c>
      <c r="E46" s="120">
        <v>2.4</v>
      </c>
      <c r="F46" s="112">
        <v>1.4E-2</v>
      </c>
    </row>
    <row r="47" spans="2:6" ht="15" thickBot="1">
      <c r="B47" s="109" t="s">
        <v>453</v>
      </c>
      <c r="C47" s="111">
        <v>4.9000000000000004</v>
      </c>
      <c r="D47" s="115">
        <v>5.2684941520467827</v>
      </c>
      <c r="E47" s="120">
        <v>1.2</v>
      </c>
      <c r="F47" s="112">
        <v>1.4E-2</v>
      </c>
    </row>
    <row r="48" spans="2:6" ht="15" thickBot="1">
      <c r="B48" s="109" t="s">
        <v>460</v>
      </c>
      <c r="C48" s="111">
        <v>5.2</v>
      </c>
      <c r="D48" s="115">
        <v>4.9239400584795323</v>
      </c>
      <c r="E48" s="120">
        <v>2.8</v>
      </c>
      <c r="F48" s="112">
        <v>1.2999999999999999E-2</v>
      </c>
    </row>
    <row r="49" spans="2:6" ht="15" thickBot="1">
      <c r="B49" s="109" t="s">
        <v>450</v>
      </c>
      <c r="C49" s="111">
        <v>4.0999999999999996</v>
      </c>
      <c r="D49" s="115">
        <v>4.868676900584795</v>
      </c>
      <c r="E49" s="120">
        <v>2.2999999999999998</v>
      </c>
      <c r="F49" s="112">
        <v>1.2999999999999999E-2</v>
      </c>
    </row>
    <row r="50" spans="2:6" ht="15" thickBot="1">
      <c r="B50" s="113" t="s">
        <v>454</v>
      </c>
      <c r="C50" s="111">
        <v>0.3</v>
      </c>
      <c r="D50" s="115">
        <v>4.6835891812865498</v>
      </c>
      <c r="E50" s="120">
        <v>8.8000000000000007</v>
      </c>
      <c r="F50" s="112">
        <v>1.2E-2</v>
      </c>
    </row>
    <row r="51" spans="2:6" ht="15" thickBot="1">
      <c r="B51" s="130" t="s">
        <v>483</v>
      </c>
      <c r="C51" s="131"/>
      <c r="D51" s="131"/>
      <c r="E51" s="131"/>
      <c r="F51" s="84"/>
    </row>
    <row r="52" spans="2:6" ht="15" thickBot="1">
      <c r="B52" s="124" t="s">
        <v>477</v>
      </c>
      <c r="C52" s="125">
        <v>105.7</v>
      </c>
      <c r="D52" s="126">
        <v>161.05940355940356</v>
      </c>
      <c r="E52" s="125">
        <v>109.5</v>
      </c>
      <c r="F52" s="128">
        <v>0.315</v>
      </c>
    </row>
    <row r="53" spans="2:6" ht="15" thickBot="1">
      <c r="B53" s="110" t="s">
        <v>478</v>
      </c>
      <c r="C53" s="111">
        <v>72.2</v>
      </c>
      <c r="D53" s="115">
        <v>68.551707551707537</v>
      </c>
      <c r="E53" s="111">
        <v>8.8000000000000007</v>
      </c>
      <c r="F53" s="112">
        <v>0.13400000000000001</v>
      </c>
    </row>
    <row r="54" spans="2:6" ht="15" thickBot="1">
      <c r="B54" s="108" t="s">
        <v>490</v>
      </c>
      <c r="C54" s="111">
        <v>26.3</v>
      </c>
      <c r="D54" s="115">
        <v>33.169913419913421</v>
      </c>
      <c r="E54" s="111">
        <v>12</v>
      </c>
      <c r="F54" s="112">
        <v>6.5000000000000002E-2</v>
      </c>
    </row>
    <row r="55" spans="2:6" ht="15" thickBot="1">
      <c r="B55" s="108" t="s">
        <v>489</v>
      </c>
      <c r="C55" s="111">
        <v>19.600000000000001</v>
      </c>
      <c r="D55" s="115">
        <v>32.501683501683502</v>
      </c>
      <c r="E55" s="111">
        <v>27.1</v>
      </c>
      <c r="F55" s="112">
        <v>6.4000000000000001E-2</v>
      </c>
    </row>
    <row r="56" spans="2:6" ht="15" thickBot="1">
      <c r="B56" s="108" t="s">
        <v>461</v>
      </c>
      <c r="C56" s="111">
        <v>13.9</v>
      </c>
      <c r="D56" s="115">
        <v>27.544733044733047</v>
      </c>
      <c r="E56" s="111">
        <v>26.7</v>
      </c>
      <c r="F56" s="112">
        <v>5.3999999999999999E-2</v>
      </c>
    </row>
    <row r="57" spans="2:6" ht="15" thickBot="1">
      <c r="B57" s="109" t="s">
        <v>459</v>
      </c>
      <c r="C57" s="111">
        <v>25.9</v>
      </c>
      <c r="D57" s="115">
        <v>24.254569504569506</v>
      </c>
      <c r="E57" s="111">
        <v>5.0999999999999996</v>
      </c>
      <c r="F57" s="112">
        <v>4.7E-2</v>
      </c>
    </row>
    <row r="58" spans="2:6" ht="15" thickBot="1">
      <c r="B58" s="109" t="s">
        <v>494</v>
      </c>
      <c r="C58" s="111">
        <v>12.3</v>
      </c>
      <c r="D58" s="115">
        <v>12.108706108706109</v>
      </c>
      <c r="E58" s="111">
        <v>1</v>
      </c>
      <c r="F58" s="112">
        <v>2.4E-2</v>
      </c>
    </row>
    <row r="59" spans="2:6" ht="15" thickBot="1">
      <c r="B59" s="109" t="s">
        <v>449</v>
      </c>
      <c r="C59" s="111">
        <v>11.2</v>
      </c>
      <c r="D59" s="115">
        <v>11.633357383357383</v>
      </c>
      <c r="E59" s="111">
        <v>1.7</v>
      </c>
      <c r="F59" s="112">
        <v>2.3E-2</v>
      </c>
    </row>
    <row r="60" spans="2:6" ht="15" thickBot="1">
      <c r="B60" s="109" t="s">
        <v>484</v>
      </c>
      <c r="C60" s="111">
        <v>8.1999999999999993</v>
      </c>
      <c r="D60" s="115">
        <v>8.8315295815295816</v>
      </c>
      <c r="E60" s="111">
        <v>2.5</v>
      </c>
      <c r="F60" s="112">
        <v>1.7000000000000001E-2</v>
      </c>
    </row>
    <row r="61" spans="2:6" ht="15" thickBot="1">
      <c r="B61" s="109" t="s">
        <v>495</v>
      </c>
      <c r="C61" s="111">
        <v>9</v>
      </c>
      <c r="D61" s="115">
        <v>8.1295093795093791</v>
      </c>
      <c r="E61" s="111">
        <v>2.5</v>
      </c>
      <c r="F61" s="112">
        <v>1.6E-2</v>
      </c>
    </row>
    <row r="62" spans="2:6" ht="15" thickBot="1">
      <c r="B62" s="109" t="s">
        <v>485</v>
      </c>
      <c r="C62" s="111">
        <v>9</v>
      </c>
      <c r="D62" s="115">
        <v>7.0595238095238102</v>
      </c>
      <c r="E62" s="111">
        <v>4.5999999999999996</v>
      </c>
      <c r="F62" s="112">
        <v>1.4E-2</v>
      </c>
    </row>
    <row r="63" spans="2:6" ht="15" thickBot="1">
      <c r="B63" s="109" t="s">
        <v>457</v>
      </c>
      <c r="C63" s="111">
        <v>4.2</v>
      </c>
      <c r="D63" s="115">
        <v>7.0413660413660422</v>
      </c>
      <c r="E63" s="111">
        <v>5.7</v>
      </c>
      <c r="F63" s="112">
        <v>1.4E-2</v>
      </c>
    </row>
    <row r="64" spans="2:6" ht="15" thickBot="1">
      <c r="B64" s="109" t="s">
        <v>460</v>
      </c>
      <c r="C64" s="111">
        <v>5.0999999999999996</v>
      </c>
      <c r="D64" s="115">
        <v>6.4048821548821548</v>
      </c>
      <c r="E64" s="111">
        <v>2.8</v>
      </c>
      <c r="F64" s="112">
        <v>1.2999999999999999E-2</v>
      </c>
    </row>
    <row r="65" spans="2:6" ht="15" thickBot="1">
      <c r="B65" s="109" t="s">
        <v>453</v>
      </c>
      <c r="C65" s="111">
        <v>7.5</v>
      </c>
      <c r="D65" s="115">
        <v>6.1915584415584419</v>
      </c>
      <c r="E65" s="111">
        <v>3.1</v>
      </c>
      <c r="F65" s="112">
        <v>1.2E-2</v>
      </c>
    </row>
    <row r="66" spans="2:6" ht="15" thickBot="1">
      <c r="B66" s="109" t="s">
        <v>496</v>
      </c>
      <c r="C66" s="111">
        <v>7.2</v>
      </c>
      <c r="D66" s="115">
        <v>6.187590187590188</v>
      </c>
      <c r="E66" s="111">
        <v>2.2000000000000002</v>
      </c>
      <c r="F66" s="112">
        <v>1.2E-2</v>
      </c>
    </row>
    <row r="67" spans="2:6" ht="15" thickBot="1">
      <c r="B67" s="130" t="s">
        <v>486</v>
      </c>
      <c r="C67" s="131"/>
      <c r="D67" s="131"/>
      <c r="E67" s="131"/>
      <c r="F67" s="84"/>
    </row>
    <row r="68" spans="2:6" ht="22">
      <c r="B68" s="132" t="s">
        <v>487</v>
      </c>
      <c r="C68" s="122"/>
      <c r="D68" s="122"/>
      <c r="E68" s="122"/>
      <c r="F68" s="83"/>
    </row>
    <row r="69" spans="2:6" ht="24" thickBot="1">
      <c r="B69" s="133" t="s">
        <v>488</v>
      </c>
      <c r="C69" s="123"/>
      <c r="D69" s="123"/>
      <c r="E69" s="123"/>
      <c r="F69" s="85"/>
    </row>
  </sheetData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7"/>
  <sheetViews>
    <sheetView workbookViewId="0">
      <selection activeCell="F31" sqref="F31"/>
    </sheetView>
  </sheetViews>
  <sheetFormatPr baseColWidth="10" defaultColWidth="11.5" defaultRowHeight="14" x14ac:dyDescent="0"/>
  <cols>
    <col min="1" max="1" width="23.33203125" customWidth="1"/>
    <col min="2" max="3" width="16.83203125" customWidth="1"/>
    <col min="4" max="4" width="8.5" customWidth="1"/>
    <col min="5" max="5" width="8" customWidth="1"/>
    <col min="7" max="7" width="24" customWidth="1"/>
  </cols>
  <sheetData>
    <row r="2" spans="1:7">
      <c r="A2" s="8"/>
      <c r="B2" s="9" t="s">
        <v>125</v>
      </c>
      <c r="C2" s="10" t="s">
        <v>126</v>
      </c>
      <c r="D2" s="11" t="s">
        <v>127</v>
      </c>
      <c r="E2" s="8" t="s">
        <v>128</v>
      </c>
      <c r="F2" s="8"/>
      <c r="G2" s="8"/>
    </row>
    <row r="3" spans="1:7" ht="28">
      <c r="A3" s="12" t="s">
        <v>121</v>
      </c>
      <c r="B3" s="154" t="s">
        <v>131</v>
      </c>
      <c r="C3" s="154"/>
      <c r="D3" s="154"/>
      <c r="E3" s="12" t="s">
        <v>130</v>
      </c>
      <c r="F3" s="13" t="s">
        <v>122</v>
      </c>
      <c r="G3" s="13" t="s">
        <v>123</v>
      </c>
    </row>
    <row r="4" spans="1:7">
      <c r="A4" s="1" t="s">
        <v>114</v>
      </c>
      <c r="B4" s="2">
        <v>6089.590909090909</v>
      </c>
      <c r="C4" s="2">
        <v>6089.590909090909</v>
      </c>
      <c r="D4" s="6">
        <v>0</v>
      </c>
      <c r="E4" s="7">
        <v>0</v>
      </c>
      <c r="F4" s="1">
        <v>11</v>
      </c>
      <c r="G4" s="1">
        <v>11</v>
      </c>
    </row>
    <row r="5" spans="1:7">
      <c r="A5" s="1" t="s">
        <v>115</v>
      </c>
      <c r="B5" s="2">
        <v>311.30769230769232</v>
      </c>
      <c r="C5" s="2">
        <v>430.38641025641027</v>
      </c>
      <c r="D5" s="6">
        <v>335.148339616454</v>
      </c>
      <c r="E5" s="7">
        <v>0.77871496782805827</v>
      </c>
      <c r="F5" s="1">
        <v>17</v>
      </c>
      <c r="G5" s="1">
        <v>85</v>
      </c>
    </row>
    <row r="6" spans="1:7">
      <c r="A6" s="1" t="s">
        <v>116</v>
      </c>
      <c r="B6" s="2">
        <v>433.69444444444446</v>
      </c>
      <c r="C6" s="2">
        <v>510.75096200096203</v>
      </c>
      <c r="D6" s="6">
        <v>180.77461667446809</v>
      </c>
      <c r="E6" s="7">
        <v>0.35393886673507152</v>
      </c>
      <c r="F6" s="1">
        <v>22</v>
      </c>
      <c r="G6" s="1">
        <v>66</v>
      </c>
    </row>
    <row r="7" spans="1:7">
      <c r="A7" s="1" t="s">
        <v>124</v>
      </c>
      <c r="B7" s="2">
        <v>364.91805555555555</v>
      </c>
      <c r="C7" s="2">
        <v>381.65508040935669</v>
      </c>
      <c r="D7" s="6">
        <v>58.617175645284661</v>
      </c>
      <c r="E7" s="7">
        <v>0.15358678202950393</v>
      </c>
      <c r="F7" s="1">
        <v>21</v>
      </c>
      <c r="G7" s="1">
        <v>84</v>
      </c>
    </row>
  </sheetData>
  <mergeCells count="1">
    <mergeCell ref="B3:D3"/>
  </mergeCells>
  <pageMargins left="0.7" right="0.7" top="0.78740157499999996" bottom="0.78740157499999996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topLeftCell="A4" workbookViewId="0">
      <selection activeCell="H23" sqref="H23"/>
    </sheetView>
  </sheetViews>
  <sheetFormatPr baseColWidth="10" defaultColWidth="11.5" defaultRowHeight="14" x14ac:dyDescent="0"/>
  <cols>
    <col min="2" max="3" width="11.5" hidden="1" customWidth="1"/>
    <col min="5" max="5" width="11.5" customWidth="1"/>
    <col min="6" max="6" width="0.1640625" customWidth="1"/>
    <col min="7" max="7" width="11.5" hidden="1" customWidth="1"/>
  </cols>
  <sheetData>
    <row r="1" spans="1:10" ht="168">
      <c r="A1" s="146" t="s">
        <v>1</v>
      </c>
      <c r="B1" s="147" t="s">
        <v>114</v>
      </c>
      <c r="C1" s="147" t="s">
        <v>115</v>
      </c>
      <c r="D1" s="147" t="s">
        <v>510</v>
      </c>
      <c r="E1" s="147" t="s">
        <v>116</v>
      </c>
      <c r="F1" s="147" t="s">
        <v>117</v>
      </c>
      <c r="G1" s="147" t="s">
        <v>118</v>
      </c>
      <c r="H1" s="147" t="s">
        <v>509</v>
      </c>
      <c r="I1" s="147" t="s">
        <v>119</v>
      </c>
      <c r="J1" s="146" t="s">
        <v>120</v>
      </c>
    </row>
    <row r="2" spans="1:10">
      <c r="A2" s="143">
        <v>2001</v>
      </c>
      <c r="B2" s="143">
        <v>23</v>
      </c>
      <c r="C2" s="143">
        <v>12</v>
      </c>
      <c r="D2" s="143">
        <f t="shared" ref="D2:D16" si="0">SUM(B2:C2)</f>
        <v>35</v>
      </c>
      <c r="E2" s="143">
        <v>20</v>
      </c>
      <c r="F2" s="143">
        <v>4</v>
      </c>
      <c r="G2">
        <v>0</v>
      </c>
      <c r="H2">
        <f t="shared" ref="H2:H16" si="1">SUM(F2:G2)</f>
        <v>4</v>
      </c>
      <c r="I2">
        <v>0</v>
      </c>
      <c r="J2">
        <f t="shared" ref="J2:J16" si="2">SUM(D2+E2+H2+I2)</f>
        <v>59</v>
      </c>
    </row>
    <row r="3" spans="1:10">
      <c r="A3" s="143">
        <v>2002</v>
      </c>
      <c r="B3" s="143">
        <v>29</v>
      </c>
      <c r="C3" s="143">
        <v>41</v>
      </c>
      <c r="D3" s="143">
        <f t="shared" si="0"/>
        <v>70</v>
      </c>
      <c r="E3" s="143">
        <v>22</v>
      </c>
      <c r="F3" s="143">
        <v>15</v>
      </c>
      <c r="G3">
        <v>0</v>
      </c>
      <c r="H3">
        <f t="shared" si="1"/>
        <v>15</v>
      </c>
      <c r="I3">
        <v>0</v>
      </c>
      <c r="J3">
        <f t="shared" si="2"/>
        <v>107</v>
      </c>
    </row>
    <row r="4" spans="1:10">
      <c r="A4" s="143">
        <v>2003</v>
      </c>
      <c r="B4" s="143">
        <v>27</v>
      </c>
      <c r="C4" s="143">
        <v>32</v>
      </c>
      <c r="D4" s="143">
        <f t="shared" si="0"/>
        <v>59</v>
      </c>
      <c r="E4" s="143">
        <v>14</v>
      </c>
      <c r="F4" s="143">
        <v>20</v>
      </c>
      <c r="G4">
        <v>0</v>
      </c>
      <c r="H4">
        <f t="shared" si="1"/>
        <v>20</v>
      </c>
      <c r="I4">
        <v>0</v>
      </c>
      <c r="J4">
        <f t="shared" si="2"/>
        <v>93</v>
      </c>
    </row>
    <row r="5" spans="1:10">
      <c r="A5" s="143">
        <v>2004</v>
      </c>
      <c r="B5" s="143">
        <v>25</v>
      </c>
      <c r="C5" s="143">
        <v>38</v>
      </c>
      <c r="D5" s="143">
        <f t="shared" si="0"/>
        <v>63</v>
      </c>
      <c r="E5" s="143">
        <v>23</v>
      </c>
      <c r="F5" s="143">
        <v>21</v>
      </c>
      <c r="G5">
        <v>0</v>
      </c>
      <c r="H5">
        <f t="shared" si="1"/>
        <v>21</v>
      </c>
      <c r="I5">
        <v>0</v>
      </c>
      <c r="J5">
        <f t="shared" si="2"/>
        <v>107</v>
      </c>
    </row>
    <row r="6" spans="1:10">
      <c r="A6" s="143">
        <v>2005</v>
      </c>
      <c r="B6" s="143">
        <v>34</v>
      </c>
      <c r="C6" s="143">
        <v>45</v>
      </c>
      <c r="D6" s="143">
        <f t="shared" si="0"/>
        <v>79</v>
      </c>
      <c r="E6" s="143">
        <v>22</v>
      </c>
      <c r="F6" s="143">
        <v>32</v>
      </c>
      <c r="G6">
        <v>0</v>
      </c>
      <c r="H6">
        <f t="shared" si="1"/>
        <v>32</v>
      </c>
      <c r="I6">
        <v>0</v>
      </c>
      <c r="J6">
        <f t="shared" si="2"/>
        <v>133</v>
      </c>
    </row>
    <row r="7" spans="1:10">
      <c r="A7" s="143">
        <v>2006</v>
      </c>
      <c r="B7" s="143">
        <v>31</v>
      </c>
      <c r="C7" s="143">
        <v>47</v>
      </c>
      <c r="D7" s="143">
        <f t="shared" si="0"/>
        <v>78</v>
      </c>
      <c r="E7" s="143">
        <v>21</v>
      </c>
      <c r="F7" s="143">
        <v>21</v>
      </c>
      <c r="G7" s="143">
        <v>9</v>
      </c>
      <c r="H7">
        <f t="shared" si="1"/>
        <v>30</v>
      </c>
      <c r="I7">
        <v>0</v>
      </c>
      <c r="J7">
        <f t="shared" si="2"/>
        <v>129</v>
      </c>
    </row>
    <row r="8" spans="1:10">
      <c r="A8" s="143">
        <v>2007</v>
      </c>
      <c r="B8" s="143">
        <v>16</v>
      </c>
      <c r="C8" s="143">
        <v>31</v>
      </c>
      <c r="D8" s="143">
        <f t="shared" si="0"/>
        <v>47</v>
      </c>
      <c r="E8" s="143">
        <v>23</v>
      </c>
      <c r="F8" s="143">
        <v>7</v>
      </c>
      <c r="G8" s="143">
        <v>1</v>
      </c>
      <c r="H8">
        <f t="shared" si="1"/>
        <v>8</v>
      </c>
      <c r="I8">
        <v>0</v>
      </c>
      <c r="J8">
        <f t="shared" si="2"/>
        <v>78</v>
      </c>
    </row>
    <row r="9" spans="1:10">
      <c r="A9" s="143">
        <v>2008</v>
      </c>
      <c r="B9" s="143">
        <v>7</v>
      </c>
      <c r="C9" s="143">
        <v>31</v>
      </c>
      <c r="D9" s="143">
        <f t="shared" si="0"/>
        <v>38</v>
      </c>
      <c r="E9" s="143">
        <v>12</v>
      </c>
      <c r="F9" s="143">
        <v>15</v>
      </c>
      <c r="G9" s="143">
        <v>8</v>
      </c>
      <c r="H9">
        <f t="shared" si="1"/>
        <v>23</v>
      </c>
      <c r="I9">
        <v>0</v>
      </c>
      <c r="J9">
        <f t="shared" si="2"/>
        <v>73</v>
      </c>
    </row>
    <row r="10" spans="1:10">
      <c r="A10" s="143">
        <v>2009</v>
      </c>
      <c r="B10" s="143">
        <v>18</v>
      </c>
      <c r="C10" s="143">
        <v>34</v>
      </c>
      <c r="D10" s="143">
        <f t="shared" si="0"/>
        <v>52</v>
      </c>
      <c r="E10" s="143">
        <v>21</v>
      </c>
      <c r="F10" s="143">
        <v>15</v>
      </c>
      <c r="G10" s="143">
        <v>8</v>
      </c>
      <c r="H10">
        <f t="shared" si="1"/>
        <v>23</v>
      </c>
      <c r="I10">
        <v>0</v>
      </c>
      <c r="J10">
        <f t="shared" si="2"/>
        <v>96</v>
      </c>
    </row>
    <row r="11" spans="1:10">
      <c r="A11" s="143">
        <v>2010</v>
      </c>
      <c r="B11" s="143">
        <v>19</v>
      </c>
      <c r="C11" s="143">
        <v>48</v>
      </c>
      <c r="D11" s="143">
        <f t="shared" si="0"/>
        <v>67</v>
      </c>
      <c r="E11" s="143">
        <v>15</v>
      </c>
      <c r="F11" s="143">
        <v>15</v>
      </c>
      <c r="G11" s="143">
        <v>8</v>
      </c>
      <c r="H11">
        <f t="shared" si="1"/>
        <v>23</v>
      </c>
      <c r="I11">
        <v>0</v>
      </c>
      <c r="J11">
        <f t="shared" si="2"/>
        <v>105</v>
      </c>
    </row>
    <row r="12" spans="1:10">
      <c r="A12" s="143">
        <v>2011</v>
      </c>
      <c r="B12" s="143">
        <v>25</v>
      </c>
      <c r="C12" s="143">
        <v>63</v>
      </c>
      <c r="D12" s="143">
        <f t="shared" si="0"/>
        <v>88</v>
      </c>
      <c r="E12" s="143">
        <v>27</v>
      </c>
      <c r="F12" s="143">
        <v>17</v>
      </c>
      <c r="G12" s="143">
        <v>12</v>
      </c>
      <c r="H12">
        <f t="shared" si="1"/>
        <v>29</v>
      </c>
      <c r="I12" s="143">
        <v>5</v>
      </c>
      <c r="J12">
        <f t="shared" si="2"/>
        <v>149</v>
      </c>
    </row>
    <row r="13" spans="1:10">
      <c r="A13" s="143">
        <v>2012</v>
      </c>
      <c r="B13" s="143">
        <v>26</v>
      </c>
      <c r="C13" s="143">
        <v>73</v>
      </c>
      <c r="D13" s="143">
        <f t="shared" si="0"/>
        <v>99</v>
      </c>
      <c r="E13" s="143">
        <v>27</v>
      </c>
      <c r="F13" s="143">
        <v>5</v>
      </c>
      <c r="G13" s="143">
        <v>4</v>
      </c>
      <c r="H13">
        <f t="shared" si="1"/>
        <v>9</v>
      </c>
      <c r="I13" s="143">
        <v>6</v>
      </c>
      <c r="J13">
        <f t="shared" si="2"/>
        <v>141</v>
      </c>
    </row>
    <row r="14" spans="1:10">
      <c r="A14" s="143">
        <v>2013</v>
      </c>
      <c r="B14" s="143">
        <v>27</v>
      </c>
      <c r="C14" s="143">
        <v>69</v>
      </c>
      <c r="D14" s="143">
        <f t="shared" si="0"/>
        <v>96</v>
      </c>
      <c r="E14" s="143">
        <v>86</v>
      </c>
      <c r="F14" s="143">
        <v>54</v>
      </c>
      <c r="G14" s="143">
        <v>28</v>
      </c>
      <c r="H14">
        <f t="shared" si="1"/>
        <v>82</v>
      </c>
      <c r="I14" s="143">
        <v>4</v>
      </c>
      <c r="J14">
        <f t="shared" si="2"/>
        <v>268</v>
      </c>
    </row>
    <row r="15" spans="1:10">
      <c r="A15" s="143">
        <v>2014</v>
      </c>
      <c r="B15" s="143">
        <v>26</v>
      </c>
      <c r="C15" s="143">
        <v>58</v>
      </c>
      <c r="D15" s="143">
        <f t="shared" si="0"/>
        <v>84</v>
      </c>
      <c r="E15" s="143">
        <v>84</v>
      </c>
      <c r="F15" s="143">
        <v>61</v>
      </c>
      <c r="G15" s="143">
        <v>21</v>
      </c>
      <c r="H15">
        <f t="shared" si="1"/>
        <v>82</v>
      </c>
      <c r="I15" s="143">
        <v>5</v>
      </c>
      <c r="J15">
        <f t="shared" si="2"/>
        <v>255</v>
      </c>
    </row>
    <row r="16" spans="1:10">
      <c r="A16" s="143">
        <v>2015</v>
      </c>
      <c r="B16" s="143">
        <v>26</v>
      </c>
      <c r="C16" s="143">
        <v>54</v>
      </c>
      <c r="D16" s="143">
        <f t="shared" si="0"/>
        <v>80</v>
      </c>
      <c r="E16" s="143">
        <v>22</v>
      </c>
      <c r="F16" s="143">
        <v>58</v>
      </c>
      <c r="G16" s="143">
        <v>20</v>
      </c>
      <c r="H16">
        <f t="shared" si="1"/>
        <v>78</v>
      </c>
      <c r="I16" s="143">
        <v>4</v>
      </c>
      <c r="J16">
        <f t="shared" si="2"/>
        <v>184</v>
      </c>
    </row>
    <row r="17" spans="2:8">
      <c r="F17" s="145"/>
      <c r="G17" s="143"/>
      <c r="H17" s="144"/>
    </row>
    <row r="32" spans="2:8">
      <c r="B32" s="143">
        <v>12</v>
      </c>
    </row>
    <row r="33" spans="2:2">
      <c r="B33" s="143">
        <v>41</v>
      </c>
    </row>
    <row r="34" spans="2:2">
      <c r="B34" s="143">
        <v>32</v>
      </c>
    </row>
    <row r="35" spans="2:2">
      <c r="B35" s="143">
        <v>38</v>
      </c>
    </row>
    <row r="36" spans="2:2">
      <c r="B36" s="143">
        <v>45</v>
      </c>
    </row>
    <row r="37" spans="2:2">
      <c r="B37" s="143">
        <v>47</v>
      </c>
    </row>
    <row r="38" spans="2:2">
      <c r="B38" s="143">
        <v>31</v>
      </c>
    </row>
    <row r="39" spans="2:2">
      <c r="B39" s="143">
        <v>31</v>
      </c>
    </row>
    <row r="40" spans="2:2">
      <c r="B40" s="143">
        <v>34</v>
      </c>
    </row>
    <row r="41" spans="2:2">
      <c r="B41" s="143">
        <v>48</v>
      </c>
    </row>
    <row r="42" spans="2:2">
      <c r="B42" s="143">
        <v>63</v>
      </c>
    </row>
    <row r="43" spans="2:2">
      <c r="B43" s="143">
        <v>73</v>
      </c>
    </row>
    <row r="44" spans="2:2">
      <c r="B44" s="143">
        <v>69</v>
      </c>
    </row>
    <row r="45" spans="2:2">
      <c r="B45" s="143">
        <v>58</v>
      </c>
    </row>
    <row r="46" spans="2:2">
      <c r="B46" s="143">
        <v>54</v>
      </c>
    </row>
    <row r="47" spans="2:2">
      <c r="B47" s="143">
        <v>9</v>
      </c>
    </row>
    <row r="48" spans="2:2">
      <c r="B48" s="143">
        <v>1</v>
      </c>
    </row>
    <row r="49" spans="2:2">
      <c r="B49" s="143">
        <v>8</v>
      </c>
    </row>
    <row r="50" spans="2:2">
      <c r="B50" s="143">
        <v>8</v>
      </c>
    </row>
    <row r="51" spans="2:2">
      <c r="B51" s="143">
        <v>8</v>
      </c>
    </row>
    <row r="52" spans="2:2">
      <c r="B52" s="143">
        <v>12</v>
      </c>
    </row>
    <row r="53" spans="2:2">
      <c r="B53" s="143">
        <v>4</v>
      </c>
    </row>
    <row r="54" spans="2:2">
      <c r="B54" s="143">
        <v>28</v>
      </c>
    </row>
    <row r="55" spans="2:2">
      <c r="B55" s="143">
        <v>21</v>
      </c>
    </row>
    <row r="56" spans="2:2">
      <c r="B56" s="143">
        <v>20</v>
      </c>
    </row>
    <row r="57" spans="2:2">
      <c r="B57" s="143">
        <v>2</v>
      </c>
    </row>
    <row r="58" spans="2:2">
      <c r="B58" s="143">
        <v>4</v>
      </c>
    </row>
    <row r="59" spans="2:2">
      <c r="B59" s="143">
        <v>15</v>
      </c>
    </row>
    <row r="60" spans="2:2">
      <c r="B60" s="143">
        <v>20</v>
      </c>
    </row>
    <row r="61" spans="2:2">
      <c r="B61" s="143">
        <v>21</v>
      </c>
    </row>
    <row r="62" spans="2:2">
      <c r="B62" s="143">
        <v>32</v>
      </c>
    </row>
    <row r="63" spans="2:2">
      <c r="B63" s="143">
        <v>21</v>
      </c>
    </row>
    <row r="64" spans="2:2">
      <c r="B64" s="143">
        <v>7</v>
      </c>
    </row>
    <row r="65" spans="2:2">
      <c r="B65" s="143">
        <v>15</v>
      </c>
    </row>
    <row r="66" spans="2:2">
      <c r="B66" s="143">
        <v>15</v>
      </c>
    </row>
    <row r="67" spans="2:2">
      <c r="B67" s="143">
        <v>15</v>
      </c>
    </row>
    <row r="68" spans="2:2">
      <c r="B68" s="143">
        <v>17</v>
      </c>
    </row>
    <row r="69" spans="2:2">
      <c r="B69" s="143">
        <v>5</v>
      </c>
    </row>
    <row r="70" spans="2:2">
      <c r="B70" s="143">
        <v>54</v>
      </c>
    </row>
    <row r="71" spans="2:2">
      <c r="B71" s="143">
        <v>61</v>
      </c>
    </row>
    <row r="72" spans="2:2">
      <c r="B72" s="143">
        <v>58</v>
      </c>
    </row>
    <row r="73" spans="2:2">
      <c r="B73" s="143">
        <v>7</v>
      </c>
    </row>
    <row r="74" spans="2:2">
      <c r="B74">
        <f>SUM(B2:B73)</f>
        <v>1523</v>
      </c>
    </row>
  </sheetData>
  <pageMargins left="0.7" right="0.7" top="0.78740157499999996" bottom="0.78740157499999996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>
      <selection sqref="A1:B1048576"/>
    </sheetView>
  </sheetViews>
  <sheetFormatPr baseColWidth="10" defaultColWidth="11.5" defaultRowHeight="14" x14ac:dyDescent="0"/>
  <sheetData>
    <row r="1" spans="1:2">
      <c r="A1" t="s">
        <v>1</v>
      </c>
      <c r="B1" t="s">
        <v>2</v>
      </c>
    </row>
    <row r="2" spans="1:2">
      <c r="A2">
        <v>2001</v>
      </c>
      <c r="B2">
        <v>25</v>
      </c>
    </row>
    <row r="3" spans="1:2">
      <c r="A3">
        <v>2002</v>
      </c>
      <c r="B3">
        <v>39</v>
      </c>
    </row>
    <row r="4" spans="1:2">
      <c r="A4">
        <v>2003</v>
      </c>
      <c r="B4">
        <v>40</v>
      </c>
    </row>
    <row r="5" spans="1:2">
      <c r="A5">
        <v>2004</v>
      </c>
      <c r="B5">
        <v>39</v>
      </c>
    </row>
    <row r="6" spans="1:2">
      <c r="A6">
        <v>2005</v>
      </c>
      <c r="B6">
        <v>41</v>
      </c>
    </row>
    <row r="7" spans="1:2">
      <c r="A7">
        <v>2006</v>
      </c>
      <c r="B7">
        <v>44</v>
      </c>
    </row>
    <row r="8" spans="1:2">
      <c r="A8">
        <v>2007</v>
      </c>
      <c r="B8">
        <v>26</v>
      </c>
    </row>
    <row r="9" spans="1:2">
      <c r="A9">
        <v>2008</v>
      </c>
      <c r="B9">
        <v>29</v>
      </c>
    </row>
    <row r="10" spans="1:2">
      <c r="A10">
        <v>2009</v>
      </c>
      <c r="B10">
        <v>32</v>
      </c>
    </row>
    <row r="11" spans="1:2">
      <c r="A11">
        <v>2010</v>
      </c>
      <c r="B11">
        <v>31</v>
      </c>
    </row>
    <row r="12" spans="1:2">
      <c r="A12">
        <v>2011</v>
      </c>
      <c r="B12">
        <v>50</v>
      </c>
    </row>
    <row r="13" spans="1:2">
      <c r="A13">
        <v>2012</v>
      </c>
      <c r="B13">
        <v>56</v>
      </c>
    </row>
    <row r="14" spans="1:2">
      <c r="A14">
        <v>2013</v>
      </c>
      <c r="B14">
        <v>77</v>
      </c>
    </row>
    <row r="15" spans="1:2">
      <c r="A15">
        <v>2014</v>
      </c>
      <c r="B15">
        <v>72</v>
      </c>
    </row>
    <row r="16" spans="1:2">
      <c r="A16">
        <v>2015</v>
      </c>
      <c r="B16">
        <v>58</v>
      </c>
    </row>
    <row r="17" spans="1:2">
      <c r="A17">
        <v>2016</v>
      </c>
      <c r="B17">
        <v>9</v>
      </c>
    </row>
  </sheetData>
  <pageMargins left="0.7" right="0.7" top="0.78740157499999996" bottom="0.78740157499999996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3"/>
  <sheetViews>
    <sheetView topLeftCell="A43" workbookViewId="0">
      <selection activeCell="E116" sqref="E116"/>
    </sheetView>
  </sheetViews>
  <sheetFormatPr baseColWidth="10" defaultColWidth="11.5" defaultRowHeight="18" customHeight="1" x14ac:dyDescent="0"/>
  <cols>
    <col min="2" max="2" width="29.6640625" customWidth="1"/>
    <col min="3" max="3" width="11.5" customWidth="1"/>
    <col min="4" max="4" width="6.83203125" customWidth="1"/>
    <col min="5" max="5" width="23.33203125" customWidth="1"/>
    <col min="6" max="6" width="11.5" style="20" customWidth="1"/>
    <col min="7" max="8" width="11.5" customWidth="1"/>
    <col min="9" max="9" width="11.5" style="135"/>
    <col min="10" max="10" width="28.33203125" style="135" customWidth="1"/>
    <col min="11" max="11" width="26.6640625" customWidth="1"/>
  </cols>
  <sheetData>
    <row r="1" spans="1:11" s="19" customFormat="1" ht="36" customHeight="1">
      <c r="A1" s="136" t="s">
        <v>0</v>
      </c>
      <c r="B1" s="136" t="s">
        <v>150</v>
      </c>
      <c r="C1" s="136" t="s">
        <v>151</v>
      </c>
      <c r="D1" s="136" t="s">
        <v>152</v>
      </c>
      <c r="E1" s="136" t="s">
        <v>121</v>
      </c>
      <c r="F1" s="136" t="s">
        <v>269</v>
      </c>
      <c r="G1" s="136" t="s">
        <v>267</v>
      </c>
      <c r="H1" s="136" t="s">
        <v>268</v>
      </c>
      <c r="I1" s="136" t="s">
        <v>498</v>
      </c>
      <c r="J1" s="136" t="s">
        <v>499</v>
      </c>
      <c r="K1" s="142" t="s">
        <v>508</v>
      </c>
    </row>
    <row r="2" spans="1:11" ht="18" customHeight="1">
      <c r="A2" s="137" t="s">
        <v>28</v>
      </c>
      <c r="B2" s="137" t="s">
        <v>153</v>
      </c>
      <c r="C2" s="137" t="s">
        <v>154</v>
      </c>
      <c r="D2" s="137" t="s">
        <v>155</v>
      </c>
      <c r="E2" s="137" t="s">
        <v>115</v>
      </c>
      <c r="F2" s="138">
        <v>30</v>
      </c>
      <c r="G2" s="139">
        <v>37347</v>
      </c>
      <c r="H2" s="139">
        <v>42309</v>
      </c>
      <c r="I2" s="134" t="s">
        <v>28</v>
      </c>
      <c r="J2" s="134" t="s">
        <v>153</v>
      </c>
      <c r="K2" s="42"/>
    </row>
    <row r="3" spans="1:11" ht="18" customHeight="1">
      <c r="A3" s="137" t="s">
        <v>29</v>
      </c>
      <c r="B3" s="137" t="s">
        <v>156</v>
      </c>
      <c r="C3" s="137" t="s">
        <v>154</v>
      </c>
      <c r="D3" s="137" t="s">
        <v>155</v>
      </c>
      <c r="E3" s="137" t="s">
        <v>115</v>
      </c>
      <c r="F3" s="138">
        <v>16</v>
      </c>
      <c r="G3" s="139">
        <v>37347</v>
      </c>
      <c r="H3" s="139">
        <v>38808</v>
      </c>
      <c r="I3" s="137" t="s">
        <v>29</v>
      </c>
      <c r="J3" s="137" t="s">
        <v>156</v>
      </c>
      <c r="K3" s="140" t="s">
        <v>507</v>
      </c>
    </row>
    <row r="4" spans="1:11" ht="18" customHeight="1">
      <c r="A4" s="137" t="s">
        <v>81</v>
      </c>
      <c r="B4" s="137" t="s">
        <v>157</v>
      </c>
      <c r="C4" s="137" t="s">
        <v>154</v>
      </c>
      <c r="D4" s="137" t="s">
        <v>155</v>
      </c>
      <c r="E4" s="137" t="s">
        <v>115</v>
      </c>
      <c r="F4" s="138">
        <v>13</v>
      </c>
      <c r="G4" s="139">
        <v>41154</v>
      </c>
      <c r="H4" s="139">
        <v>42309</v>
      </c>
      <c r="I4" s="134" t="s">
        <v>81</v>
      </c>
      <c r="J4" s="134" t="s">
        <v>157</v>
      </c>
      <c r="K4" s="42"/>
    </row>
    <row r="5" spans="1:11" ht="18" customHeight="1">
      <c r="A5" s="137" t="s">
        <v>30</v>
      </c>
      <c r="B5" s="137" t="s">
        <v>158</v>
      </c>
      <c r="C5" s="137" t="s">
        <v>159</v>
      </c>
      <c r="D5" s="137" t="s">
        <v>155</v>
      </c>
      <c r="E5" s="137" t="s">
        <v>115</v>
      </c>
      <c r="F5" s="138">
        <v>51</v>
      </c>
      <c r="G5" s="139">
        <v>37347</v>
      </c>
      <c r="H5" s="139">
        <v>42353</v>
      </c>
      <c r="I5" s="134" t="s">
        <v>30</v>
      </c>
      <c r="J5" s="134" t="s">
        <v>500</v>
      </c>
      <c r="K5" s="42"/>
    </row>
    <row r="6" spans="1:11" ht="18" customHeight="1">
      <c r="A6" s="137" t="s">
        <v>31</v>
      </c>
      <c r="B6" s="137" t="s">
        <v>160</v>
      </c>
      <c r="C6" s="137" t="s">
        <v>159</v>
      </c>
      <c r="D6" s="137" t="s">
        <v>155</v>
      </c>
      <c r="E6" s="137" t="s">
        <v>115</v>
      </c>
      <c r="F6" s="138">
        <v>37</v>
      </c>
      <c r="G6" s="139">
        <v>37347</v>
      </c>
      <c r="H6" s="139">
        <v>42292</v>
      </c>
      <c r="I6" s="134" t="s">
        <v>31</v>
      </c>
      <c r="J6" s="134" t="s">
        <v>501</v>
      </c>
      <c r="K6" s="42"/>
    </row>
    <row r="7" spans="1:11" ht="18" customHeight="1">
      <c r="A7" s="137" t="s">
        <v>32</v>
      </c>
      <c r="B7" s="137" t="s">
        <v>161</v>
      </c>
      <c r="C7" s="137" t="s">
        <v>159</v>
      </c>
      <c r="D7" s="137" t="s">
        <v>155</v>
      </c>
      <c r="E7" s="137" t="s">
        <v>115</v>
      </c>
      <c r="F7" s="138">
        <v>50</v>
      </c>
      <c r="G7" s="139">
        <v>37347</v>
      </c>
      <c r="H7" s="139">
        <v>42318</v>
      </c>
      <c r="I7" s="134" t="s">
        <v>32</v>
      </c>
      <c r="J7" s="134" t="s">
        <v>502</v>
      </c>
      <c r="K7" s="42"/>
    </row>
    <row r="8" spans="1:11" ht="18" customHeight="1">
      <c r="A8" s="137" t="s">
        <v>33</v>
      </c>
      <c r="B8" s="137" t="s">
        <v>162</v>
      </c>
      <c r="C8" s="137" t="s">
        <v>159</v>
      </c>
      <c r="D8" s="137" t="s">
        <v>155</v>
      </c>
      <c r="E8" s="137" t="s">
        <v>115</v>
      </c>
      <c r="F8" s="138">
        <v>6</v>
      </c>
      <c r="G8" s="139">
        <v>37347</v>
      </c>
      <c r="H8" s="139">
        <v>37803</v>
      </c>
      <c r="I8" s="137" t="s">
        <v>33</v>
      </c>
      <c r="J8" s="137" t="s">
        <v>162</v>
      </c>
      <c r="K8" s="140" t="s">
        <v>507</v>
      </c>
    </row>
    <row r="9" spans="1:11" ht="18" customHeight="1">
      <c r="A9" s="137" t="s">
        <v>34</v>
      </c>
      <c r="B9" s="137" t="s">
        <v>163</v>
      </c>
      <c r="C9" s="137" t="s">
        <v>159</v>
      </c>
      <c r="D9" s="137" t="s">
        <v>155</v>
      </c>
      <c r="E9" s="137" t="s">
        <v>115</v>
      </c>
      <c r="F9" s="138">
        <v>48</v>
      </c>
      <c r="G9" s="139">
        <v>37347</v>
      </c>
      <c r="H9" s="139">
        <v>42262</v>
      </c>
      <c r="I9" s="134" t="s">
        <v>34</v>
      </c>
      <c r="J9" s="134" t="s">
        <v>163</v>
      </c>
      <c r="K9" s="42"/>
    </row>
    <row r="10" spans="1:11" ht="18" customHeight="1">
      <c r="A10" s="137" t="s">
        <v>97</v>
      </c>
      <c r="B10" s="137" t="s">
        <v>136</v>
      </c>
      <c r="C10" s="137" t="s">
        <v>135</v>
      </c>
      <c r="D10" s="137" t="s">
        <v>164</v>
      </c>
      <c r="E10" s="137" t="s">
        <v>114</v>
      </c>
      <c r="F10" s="138">
        <v>7</v>
      </c>
      <c r="G10" s="139">
        <v>41400</v>
      </c>
      <c r="H10" s="139">
        <v>42291</v>
      </c>
      <c r="I10" s="134" t="s">
        <v>97</v>
      </c>
      <c r="J10" s="134" t="s">
        <v>136</v>
      </c>
      <c r="K10" s="42"/>
    </row>
    <row r="11" spans="1:11" ht="18" customHeight="1">
      <c r="A11" s="137" t="s">
        <v>35</v>
      </c>
      <c r="B11" s="137" t="s">
        <v>165</v>
      </c>
      <c r="C11" s="137" t="s">
        <v>135</v>
      </c>
      <c r="D11" s="137" t="s">
        <v>164</v>
      </c>
      <c r="E11" s="137" t="s">
        <v>114</v>
      </c>
      <c r="F11" s="138">
        <v>4</v>
      </c>
      <c r="G11" s="139">
        <v>37347</v>
      </c>
      <c r="H11" s="139">
        <v>38718</v>
      </c>
      <c r="I11" s="137" t="s">
        <v>35</v>
      </c>
      <c r="J11" s="137" t="s">
        <v>165</v>
      </c>
      <c r="K11" s="140" t="s">
        <v>507</v>
      </c>
    </row>
    <row r="12" spans="1:11" ht="18" customHeight="1">
      <c r="A12" s="137" t="s">
        <v>42</v>
      </c>
      <c r="B12" s="137" t="s">
        <v>166</v>
      </c>
      <c r="C12" s="137" t="s">
        <v>135</v>
      </c>
      <c r="D12" s="137" t="s">
        <v>164</v>
      </c>
      <c r="E12" s="137" t="s">
        <v>114</v>
      </c>
      <c r="F12" s="138">
        <v>14</v>
      </c>
      <c r="G12" s="139">
        <v>37895</v>
      </c>
      <c r="H12" s="139">
        <v>42277</v>
      </c>
      <c r="I12" s="134" t="s">
        <v>42</v>
      </c>
      <c r="J12" s="134" t="s">
        <v>503</v>
      </c>
      <c r="K12" s="42"/>
    </row>
    <row r="13" spans="1:11" ht="18" customHeight="1">
      <c r="A13" s="137" t="s">
        <v>3</v>
      </c>
      <c r="B13" s="137" t="s">
        <v>167</v>
      </c>
      <c r="C13" s="137" t="s">
        <v>135</v>
      </c>
      <c r="D13" s="137" t="s">
        <v>164</v>
      </c>
      <c r="E13" s="137" t="s">
        <v>114</v>
      </c>
      <c r="F13" s="138">
        <v>8</v>
      </c>
      <c r="G13" s="139">
        <v>37165</v>
      </c>
      <c r="H13" s="139">
        <v>40909</v>
      </c>
      <c r="I13" s="137" t="s">
        <v>3</v>
      </c>
      <c r="J13" s="137" t="s">
        <v>167</v>
      </c>
      <c r="K13" s="140" t="s">
        <v>507</v>
      </c>
    </row>
    <row r="14" spans="1:11" ht="18" customHeight="1">
      <c r="A14" s="137" t="s">
        <v>4</v>
      </c>
      <c r="B14" s="137" t="s">
        <v>168</v>
      </c>
      <c r="C14" s="137" t="s">
        <v>169</v>
      </c>
      <c r="D14" s="137" t="s">
        <v>170</v>
      </c>
      <c r="E14" s="137" t="s">
        <v>117</v>
      </c>
      <c r="F14" s="138">
        <v>49</v>
      </c>
      <c r="G14" s="139">
        <v>36892</v>
      </c>
      <c r="H14" s="139">
        <v>42305</v>
      </c>
      <c r="I14" s="134" t="s">
        <v>4</v>
      </c>
      <c r="J14" s="134" t="s">
        <v>168</v>
      </c>
      <c r="K14" s="42"/>
    </row>
    <row r="15" spans="1:11" ht="18" customHeight="1">
      <c r="A15" s="137" t="s">
        <v>5</v>
      </c>
      <c r="B15" s="137" t="s">
        <v>171</v>
      </c>
      <c r="C15" s="137" t="s">
        <v>169</v>
      </c>
      <c r="D15" s="137" t="s">
        <v>170</v>
      </c>
      <c r="E15" s="137" t="s">
        <v>117</v>
      </c>
      <c r="F15" s="138">
        <v>50</v>
      </c>
      <c r="G15" s="139">
        <v>37165</v>
      </c>
      <c r="H15" s="139">
        <v>42277</v>
      </c>
      <c r="I15" s="134" t="s">
        <v>5</v>
      </c>
      <c r="J15" s="134" t="s">
        <v>171</v>
      </c>
      <c r="K15" s="42"/>
    </row>
    <row r="16" spans="1:11" ht="18" customHeight="1">
      <c r="A16" s="137" t="s">
        <v>44</v>
      </c>
      <c r="B16" s="137" t="s">
        <v>172</v>
      </c>
      <c r="C16" s="137" t="s">
        <v>169</v>
      </c>
      <c r="D16" s="137" t="s">
        <v>170</v>
      </c>
      <c r="E16" s="137" t="s">
        <v>117</v>
      </c>
      <c r="F16" s="138">
        <v>33</v>
      </c>
      <c r="G16" s="139">
        <v>37987</v>
      </c>
      <c r="H16" s="139">
        <v>42291</v>
      </c>
      <c r="I16" s="134" t="s">
        <v>44</v>
      </c>
      <c r="J16" s="134" t="s">
        <v>172</v>
      </c>
      <c r="K16" s="42"/>
    </row>
    <row r="17" spans="1:11" ht="18" customHeight="1">
      <c r="A17" s="137" t="s">
        <v>57</v>
      </c>
      <c r="B17" s="137" t="s">
        <v>173</v>
      </c>
      <c r="C17" s="137" t="s">
        <v>169</v>
      </c>
      <c r="D17" s="137" t="s">
        <v>170</v>
      </c>
      <c r="E17" s="137" t="s">
        <v>117</v>
      </c>
      <c r="F17" s="138">
        <v>34</v>
      </c>
      <c r="G17" s="139">
        <v>39083</v>
      </c>
      <c r="H17" s="139">
        <v>42277</v>
      </c>
      <c r="I17" s="134" t="s">
        <v>57</v>
      </c>
      <c r="J17" s="134" t="s">
        <v>173</v>
      </c>
      <c r="K17" s="42"/>
    </row>
    <row r="18" spans="1:11" ht="18" customHeight="1">
      <c r="A18" s="137" t="s">
        <v>58</v>
      </c>
      <c r="B18" s="137" t="s">
        <v>174</v>
      </c>
      <c r="C18" s="137" t="s">
        <v>169</v>
      </c>
      <c r="D18" s="137" t="s">
        <v>175</v>
      </c>
      <c r="E18" s="137" t="s">
        <v>118</v>
      </c>
      <c r="F18" s="138">
        <v>29</v>
      </c>
      <c r="G18" s="139">
        <v>39356</v>
      </c>
      <c r="H18" s="139">
        <v>42278</v>
      </c>
      <c r="I18" s="134" t="s">
        <v>58</v>
      </c>
      <c r="J18" s="134" t="s">
        <v>174</v>
      </c>
      <c r="K18" s="42"/>
    </row>
    <row r="19" spans="1:11" ht="18" customHeight="1">
      <c r="A19" s="137" t="s">
        <v>60</v>
      </c>
      <c r="B19" s="137" t="s">
        <v>176</v>
      </c>
      <c r="C19" s="137" t="s">
        <v>169</v>
      </c>
      <c r="D19" s="137" t="s">
        <v>175</v>
      </c>
      <c r="E19" s="137" t="s">
        <v>118</v>
      </c>
      <c r="F19" s="138">
        <v>16</v>
      </c>
      <c r="G19" s="139">
        <v>39448</v>
      </c>
      <c r="H19" s="139">
        <v>40817</v>
      </c>
      <c r="I19" s="134" t="s">
        <v>60</v>
      </c>
      <c r="J19" s="134" t="s">
        <v>176</v>
      </c>
      <c r="K19" s="42"/>
    </row>
    <row r="20" spans="1:11" ht="18" customHeight="1">
      <c r="A20" s="137" t="s">
        <v>98</v>
      </c>
      <c r="B20" s="137" t="s">
        <v>177</v>
      </c>
      <c r="C20" s="137" t="s">
        <v>169</v>
      </c>
      <c r="D20" s="137" t="s">
        <v>175</v>
      </c>
      <c r="E20" s="137" t="s">
        <v>118</v>
      </c>
      <c r="F20" s="138">
        <v>12</v>
      </c>
      <c r="G20" s="139">
        <v>41334</v>
      </c>
      <c r="H20" s="139">
        <v>42268</v>
      </c>
      <c r="I20" s="134" t="s">
        <v>98</v>
      </c>
      <c r="J20" s="134" t="s">
        <v>177</v>
      </c>
      <c r="K20" s="42"/>
    </row>
    <row r="21" spans="1:11" ht="18" customHeight="1">
      <c r="A21" s="137" t="s">
        <v>99</v>
      </c>
      <c r="B21" s="137" t="s">
        <v>178</v>
      </c>
      <c r="C21" s="137" t="s">
        <v>169</v>
      </c>
      <c r="D21" s="137" t="s">
        <v>175</v>
      </c>
      <c r="E21" s="137" t="s">
        <v>118</v>
      </c>
      <c r="F21" s="138">
        <v>13</v>
      </c>
      <c r="G21" s="139">
        <v>41333</v>
      </c>
      <c r="H21" s="139">
        <v>42354</v>
      </c>
      <c r="I21" s="134" t="s">
        <v>99</v>
      </c>
      <c r="J21" s="134" t="s">
        <v>178</v>
      </c>
      <c r="K21" s="42"/>
    </row>
    <row r="22" spans="1:11" ht="18" customHeight="1">
      <c r="A22" s="137" t="s">
        <v>100</v>
      </c>
      <c r="B22" s="137" t="s">
        <v>179</v>
      </c>
      <c r="C22" s="137" t="s">
        <v>169</v>
      </c>
      <c r="D22" s="137" t="s">
        <v>175</v>
      </c>
      <c r="E22" s="137" t="s">
        <v>118</v>
      </c>
      <c r="F22" s="138">
        <v>4</v>
      </c>
      <c r="G22" s="139">
        <v>41338</v>
      </c>
      <c r="H22" s="139">
        <v>41561</v>
      </c>
      <c r="I22" s="134" t="s">
        <v>100</v>
      </c>
      <c r="J22" s="134" t="s">
        <v>179</v>
      </c>
      <c r="K22" s="42"/>
    </row>
    <row r="23" spans="1:11" ht="18" customHeight="1">
      <c r="A23" s="137" t="s">
        <v>101</v>
      </c>
      <c r="B23" s="137" t="s">
        <v>180</v>
      </c>
      <c r="C23" s="137" t="s">
        <v>169</v>
      </c>
      <c r="D23" s="137" t="s">
        <v>175</v>
      </c>
      <c r="E23" s="137" t="s">
        <v>118</v>
      </c>
      <c r="F23" s="138">
        <v>13</v>
      </c>
      <c r="G23" s="139">
        <v>41353</v>
      </c>
      <c r="H23" s="139">
        <v>42353</v>
      </c>
      <c r="I23" s="134" t="s">
        <v>101</v>
      </c>
      <c r="J23" s="134" t="s">
        <v>180</v>
      </c>
      <c r="K23" s="42"/>
    </row>
    <row r="24" spans="1:11" ht="18" customHeight="1">
      <c r="A24" s="137" t="s">
        <v>102</v>
      </c>
      <c r="B24" s="137" t="s">
        <v>181</v>
      </c>
      <c r="C24" s="137" t="s">
        <v>169</v>
      </c>
      <c r="D24" s="137" t="s">
        <v>170</v>
      </c>
      <c r="E24" s="137" t="s">
        <v>117</v>
      </c>
      <c r="F24" s="138">
        <v>12</v>
      </c>
      <c r="G24" s="139">
        <v>41325</v>
      </c>
      <c r="H24" s="139">
        <v>42292</v>
      </c>
      <c r="I24" s="134" t="s">
        <v>102</v>
      </c>
      <c r="J24" s="134" t="s">
        <v>181</v>
      </c>
      <c r="K24" s="42"/>
    </row>
    <row r="25" spans="1:11" ht="18" customHeight="1">
      <c r="A25" s="137" t="s">
        <v>103</v>
      </c>
      <c r="B25" s="137" t="s">
        <v>182</v>
      </c>
      <c r="C25" s="137" t="s">
        <v>169</v>
      </c>
      <c r="D25" s="137" t="s">
        <v>170</v>
      </c>
      <c r="E25" s="137" t="s">
        <v>117</v>
      </c>
      <c r="F25" s="138">
        <v>12</v>
      </c>
      <c r="G25" s="139">
        <v>41330</v>
      </c>
      <c r="H25" s="139">
        <v>42290</v>
      </c>
      <c r="I25" s="134" t="s">
        <v>103</v>
      </c>
      <c r="J25" s="134" t="s">
        <v>182</v>
      </c>
      <c r="K25" s="42"/>
    </row>
    <row r="26" spans="1:11" ht="18" customHeight="1">
      <c r="A26" s="137" t="s">
        <v>111</v>
      </c>
      <c r="B26" s="137" t="s">
        <v>183</v>
      </c>
      <c r="C26" s="137" t="s">
        <v>169</v>
      </c>
      <c r="D26" s="137" t="s">
        <v>175</v>
      </c>
      <c r="E26" s="137" t="s">
        <v>118</v>
      </c>
      <c r="F26" s="138">
        <v>9</v>
      </c>
      <c r="G26" s="139">
        <v>41648</v>
      </c>
      <c r="H26" s="139">
        <v>42360</v>
      </c>
      <c r="I26" s="134" t="s">
        <v>111</v>
      </c>
      <c r="J26" s="134" t="s">
        <v>183</v>
      </c>
      <c r="K26" s="42"/>
    </row>
    <row r="27" spans="1:11" ht="18" customHeight="1">
      <c r="A27" s="137" t="s">
        <v>112</v>
      </c>
      <c r="B27" s="137" t="s">
        <v>184</v>
      </c>
      <c r="C27" s="137" t="s">
        <v>169</v>
      </c>
      <c r="D27" s="137" t="s">
        <v>170</v>
      </c>
      <c r="E27" s="137" t="s">
        <v>117</v>
      </c>
      <c r="F27" s="138">
        <v>4</v>
      </c>
      <c r="G27" s="139">
        <v>42030</v>
      </c>
      <c r="H27" s="139">
        <v>42291</v>
      </c>
      <c r="I27" s="134" t="s">
        <v>112</v>
      </c>
      <c r="J27" s="134" t="s">
        <v>184</v>
      </c>
      <c r="K27" s="42"/>
    </row>
    <row r="28" spans="1:11" ht="18" customHeight="1">
      <c r="A28" s="137" t="s">
        <v>53</v>
      </c>
      <c r="B28" s="137" t="s">
        <v>185</v>
      </c>
      <c r="C28" s="137" t="s">
        <v>186</v>
      </c>
      <c r="D28" s="137" t="s">
        <v>175</v>
      </c>
      <c r="E28" s="137" t="s">
        <v>118</v>
      </c>
      <c r="F28" s="138">
        <v>3</v>
      </c>
      <c r="G28" s="139">
        <v>38718</v>
      </c>
      <c r="H28" s="139">
        <v>38899</v>
      </c>
      <c r="I28" s="134" t="s">
        <v>53</v>
      </c>
      <c r="J28" s="134" t="s">
        <v>185</v>
      </c>
      <c r="K28" s="42"/>
    </row>
    <row r="29" spans="1:11" ht="18" customHeight="1">
      <c r="A29" s="137" t="s">
        <v>54</v>
      </c>
      <c r="B29" s="137" t="s">
        <v>187</v>
      </c>
      <c r="C29" s="137" t="s">
        <v>186</v>
      </c>
      <c r="D29" s="137" t="s">
        <v>175</v>
      </c>
      <c r="E29" s="137" t="s">
        <v>118</v>
      </c>
      <c r="F29" s="138">
        <v>15</v>
      </c>
      <c r="G29" s="139">
        <v>38718</v>
      </c>
      <c r="H29" s="139">
        <v>41526</v>
      </c>
      <c r="I29" s="134" t="s">
        <v>54</v>
      </c>
      <c r="J29" s="134" t="s">
        <v>187</v>
      </c>
      <c r="K29" s="42"/>
    </row>
    <row r="30" spans="1:11" ht="18" customHeight="1">
      <c r="A30" s="137" t="s">
        <v>55</v>
      </c>
      <c r="B30" s="137" t="s">
        <v>188</v>
      </c>
      <c r="C30" s="137" t="s">
        <v>186</v>
      </c>
      <c r="D30" s="137" t="s">
        <v>175</v>
      </c>
      <c r="E30" s="137" t="s">
        <v>118</v>
      </c>
      <c r="F30" s="138">
        <v>3</v>
      </c>
      <c r="G30" s="139">
        <v>38718</v>
      </c>
      <c r="H30" s="139">
        <v>38899</v>
      </c>
      <c r="I30" s="134" t="s">
        <v>55</v>
      </c>
      <c r="J30" s="134" t="s">
        <v>188</v>
      </c>
      <c r="K30" s="42"/>
    </row>
    <row r="31" spans="1:11" ht="18" customHeight="1">
      <c r="A31" s="137" t="s">
        <v>65</v>
      </c>
      <c r="B31" s="137" t="s">
        <v>189</v>
      </c>
      <c r="C31" s="137" t="s">
        <v>186</v>
      </c>
      <c r="D31" s="137" t="s">
        <v>155</v>
      </c>
      <c r="E31" s="137" t="s">
        <v>115</v>
      </c>
      <c r="F31" s="138">
        <v>9</v>
      </c>
      <c r="G31" s="139">
        <v>40452</v>
      </c>
      <c r="H31" s="139">
        <v>41183</v>
      </c>
      <c r="I31" s="134" t="s">
        <v>65</v>
      </c>
      <c r="J31" s="134" t="s">
        <v>189</v>
      </c>
      <c r="K31" s="42"/>
    </row>
    <row r="32" spans="1:11" ht="18" customHeight="1">
      <c r="A32" s="137" t="s">
        <v>56</v>
      </c>
      <c r="B32" s="137" t="s">
        <v>190</v>
      </c>
      <c r="C32" s="137" t="s">
        <v>186</v>
      </c>
      <c r="D32" s="137" t="s">
        <v>155</v>
      </c>
      <c r="E32" s="137" t="s">
        <v>115</v>
      </c>
      <c r="F32" s="138">
        <v>9</v>
      </c>
      <c r="G32" s="139">
        <v>38808</v>
      </c>
      <c r="H32" s="139">
        <v>41540</v>
      </c>
      <c r="I32" s="134" t="s">
        <v>56</v>
      </c>
      <c r="J32" s="134" t="s">
        <v>190</v>
      </c>
      <c r="K32" s="42"/>
    </row>
    <row r="33" spans="1:11" ht="18" customHeight="1">
      <c r="A33" s="137" t="s">
        <v>66</v>
      </c>
      <c r="B33" s="137" t="s">
        <v>191</v>
      </c>
      <c r="C33" s="137" t="s">
        <v>186</v>
      </c>
      <c r="D33" s="137" t="s">
        <v>155</v>
      </c>
      <c r="E33" s="137" t="s">
        <v>115</v>
      </c>
      <c r="F33" s="138">
        <v>22</v>
      </c>
      <c r="G33" s="139">
        <v>40179</v>
      </c>
      <c r="H33" s="139">
        <v>42195</v>
      </c>
      <c r="I33" s="134" t="s">
        <v>66</v>
      </c>
      <c r="J33" s="134" t="s">
        <v>191</v>
      </c>
      <c r="K33" s="42"/>
    </row>
    <row r="34" spans="1:11" ht="18" customHeight="1">
      <c r="A34" s="137" t="s">
        <v>67</v>
      </c>
      <c r="B34" s="137" t="s">
        <v>192</v>
      </c>
      <c r="C34" s="137" t="s">
        <v>186</v>
      </c>
      <c r="D34" s="137" t="s">
        <v>155</v>
      </c>
      <c r="E34" s="137" t="s">
        <v>115</v>
      </c>
      <c r="F34" s="138">
        <v>23</v>
      </c>
      <c r="G34" s="139">
        <v>40179</v>
      </c>
      <c r="H34" s="139">
        <v>42192</v>
      </c>
      <c r="I34" s="134" t="s">
        <v>67</v>
      </c>
      <c r="J34" s="134" t="s">
        <v>192</v>
      </c>
      <c r="K34" s="42"/>
    </row>
    <row r="35" spans="1:11" ht="18" customHeight="1">
      <c r="A35" s="137" t="s">
        <v>68</v>
      </c>
      <c r="B35" s="137" t="s">
        <v>193</v>
      </c>
      <c r="C35" s="137" t="s">
        <v>186</v>
      </c>
      <c r="D35" s="137" t="s">
        <v>155</v>
      </c>
      <c r="E35" s="137" t="s">
        <v>115</v>
      </c>
      <c r="F35" s="138">
        <v>22</v>
      </c>
      <c r="G35" s="139">
        <v>40269</v>
      </c>
      <c r="H35" s="139">
        <v>42191</v>
      </c>
      <c r="I35" s="134" t="s">
        <v>68</v>
      </c>
      <c r="J35" s="134" t="s">
        <v>193</v>
      </c>
      <c r="K35" s="42"/>
    </row>
    <row r="36" spans="1:11" ht="18" customHeight="1">
      <c r="A36" s="137" t="s">
        <v>69</v>
      </c>
      <c r="B36" s="137" t="s">
        <v>194</v>
      </c>
      <c r="C36" s="137" t="s">
        <v>186</v>
      </c>
      <c r="D36" s="137" t="s">
        <v>155</v>
      </c>
      <c r="E36" s="137" t="s">
        <v>115</v>
      </c>
      <c r="F36" s="138">
        <v>18</v>
      </c>
      <c r="G36" s="139">
        <v>40452</v>
      </c>
      <c r="H36" s="139">
        <v>42175</v>
      </c>
      <c r="I36" s="134" t="s">
        <v>69</v>
      </c>
      <c r="J36" s="134" t="s">
        <v>194</v>
      </c>
      <c r="K36" s="42"/>
    </row>
    <row r="37" spans="1:11" ht="18" customHeight="1">
      <c r="A37" s="137" t="s">
        <v>70</v>
      </c>
      <c r="B37" s="137" t="s">
        <v>195</v>
      </c>
      <c r="C37" s="137" t="s">
        <v>186</v>
      </c>
      <c r="D37" s="137" t="s">
        <v>155</v>
      </c>
      <c r="E37" s="137" t="s">
        <v>115</v>
      </c>
      <c r="F37" s="138">
        <v>13</v>
      </c>
      <c r="G37" s="139">
        <v>40544</v>
      </c>
      <c r="H37" s="139">
        <v>42112</v>
      </c>
      <c r="I37" s="134" t="s">
        <v>70</v>
      </c>
      <c r="J37" s="134" t="s">
        <v>195</v>
      </c>
      <c r="K37" s="42"/>
    </row>
    <row r="38" spans="1:11" ht="18" customHeight="1">
      <c r="A38" s="137" t="s">
        <v>71</v>
      </c>
      <c r="B38" s="137" t="s">
        <v>196</v>
      </c>
      <c r="C38" s="137" t="s">
        <v>186</v>
      </c>
      <c r="D38" s="137" t="s">
        <v>155</v>
      </c>
      <c r="E38" s="137" t="s">
        <v>115</v>
      </c>
      <c r="F38" s="138">
        <v>9</v>
      </c>
      <c r="G38" s="139">
        <v>40634</v>
      </c>
      <c r="H38" s="139">
        <v>41740</v>
      </c>
      <c r="I38" s="134" t="s">
        <v>71</v>
      </c>
      <c r="J38" s="134" t="s">
        <v>196</v>
      </c>
      <c r="K38" s="42"/>
    </row>
    <row r="39" spans="1:11" ht="18" customHeight="1">
      <c r="A39" s="137" t="s">
        <v>72</v>
      </c>
      <c r="B39" s="137" t="s">
        <v>197</v>
      </c>
      <c r="C39" s="137" t="s">
        <v>186</v>
      </c>
      <c r="D39" s="137" t="s">
        <v>155</v>
      </c>
      <c r="E39" s="137" t="s">
        <v>115</v>
      </c>
      <c r="F39" s="138">
        <v>14</v>
      </c>
      <c r="G39" s="139">
        <v>40634</v>
      </c>
      <c r="H39" s="139">
        <v>41900</v>
      </c>
      <c r="I39" s="134" t="s">
        <v>72</v>
      </c>
      <c r="J39" s="134" t="s">
        <v>197</v>
      </c>
      <c r="K39" s="42"/>
    </row>
    <row r="40" spans="1:11" ht="18" customHeight="1">
      <c r="A40" s="137" t="s">
        <v>104</v>
      </c>
      <c r="B40" s="137" t="s">
        <v>198</v>
      </c>
      <c r="C40" s="137" t="s">
        <v>186</v>
      </c>
      <c r="D40" s="137" t="s">
        <v>175</v>
      </c>
      <c r="E40" s="137" t="s">
        <v>118</v>
      </c>
      <c r="F40" s="138">
        <v>2</v>
      </c>
      <c r="G40" s="139">
        <v>41461</v>
      </c>
      <c r="H40" s="139">
        <v>41552</v>
      </c>
      <c r="I40" s="134" t="s">
        <v>104</v>
      </c>
      <c r="J40" s="134" t="s">
        <v>198</v>
      </c>
      <c r="K40" s="42"/>
    </row>
    <row r="41" spans="1:11" ht="18" customHeight="1">
      <c r="A41" s="137" t="s">
        <v>504</v>
      </c>
      <c r="B41" s="134" t="s">
        <v>505</v>
      </c>
      <c r="C41" s="137"/>
      <c r="D41" s="137"/>
      <c r="E41" s="141" t="s">
        <v>506</v>
      </c>
      <c r="F41" s="138"/>
      <c r="G41" s="139"/>
      <c r="H41" s="139"/>
      <c r="I41" s="134" t="s">
        <v>504</v>
      </c>
      <c r="J41" s="134" t="s">
        <v>505</v>
      </c>
      <c r="K41" s="42"/>
    </row>
    <row r="42" spans="1:11" ht="18" customHeight="1">
      <c r="A42" s="137" t="s">
        <v>61</v>
      </c>
      <c r="B42" s="137" t="s">
        <v>199</v>
      </c>
      <c r="C42" s="137" t="s">
        <v>200</v>
      </c>
      <c r="D42" s="137" t="s">
        <v>201</v>
      </c>
      <c r="E42" s="137" t="s">
        <v>116</v>
      </c>
      <c r="F42" s="138">
        <v>19</v>
      </c>
      <c r="G42" s="139">
        <v>39630</v>
      </c>
      <c r="H42" s="139">
        <v>42292</v>
      </c>
      <c r="I42" s="134" t="s">
        <v>61</v>
      </c>
      <c r="J42" s="134" t="s">
        <v>199</v>
      </c>
      <c r="K42" s="42"/>
    </row>
    <row r="43" spans="1:11" ht="18" customHeight="1">
      <c r="A43" s="137" t="s">
        <v>62</v>
      </c>
      <c r="B43" s="137" t="s">
        <v>202</v>
      </c>
      <c r="C43" s="137" t="s">
        <v>200</v>
      </c>
      <c r="D43" s="137" t="s">
        <v>201</v>
      </c>
      <c r="E43" s="137" t="s">
        <v>116</v>
      </c>
      <c r="F43" s="138">
        <v>19</v>
      </c>
      <c r="G43" s="139">
        <v>39630</v>
      </c>
      <c r="H43" s="139">
        <v>42295</v>
      </c>
      <c r="I43" s="134" t="s">
        <v>62</v>
      </c>
      <c r="J43" s="134" t="s">
        <v>202</v>
      </c>
      <c r="K43" s="42"/>
    </row>
    <row r="44" spans="1:11" ht="18" customHeight="1">
      <c r="A44" s="137" t="s">
        <v>63</v>
      </c>
      <c r="B44" s="137" t="s">
        <v>203</v>
      </c>
      <c r="C44" s="137" t="s">
        <v>200</v>
      </c>
      <c r="D44" s="137" t="s">
        <v>201</v>
      </c>
      <c r="E44" s="137" t="s">
        <v>116</v>
      </c>
      <c r="F44" s="138">
        <v>17</v>
      </c>
      <c r="G44" s="139">
        <v>39630</v>
      </c>
      <c r="H44" s="139">
        <v>42286</v>
      </c>
      <c r="I44" s="134" t="s">
        <v>63</v>
      </c>
      <c r="J44" s="134" t="s">
        <v>203</v>
      </c>
      <c r="K44" s="42"/>
    </row>
    <row r="45" spans="1:11" ht="18" customHeight="1">
      <c r="A45" s="137" t="s">
        <v>64</v>
      </c>
      <c r="B45" s="137" t="s">
        <v>204</v>
      </c>
      <c r="C45" s="137" t="s">
        <v>200</v>
      </c>
      <c r="D45" s="137" t="s">
        <v>201</v>
      </c>
      <c r="E45" s="137" t="s">
        <v>116</v>
      </c>
      <c r="F45" s="138">
        <v>19</v>
      </c>
      <c r="G45" s="139">
        <v>39630</v>
      </c>
      <c r="H45" s="139">
        <v>42294</v>
      </c>
      <c r="I45" s="134" t="s">
        <v>64</v>
      </c>
      <c r="J45" s="134" t="s">
        <v>204</v>
      </c>
      <c r="K45" s="42"/>
    </row>
    <row r="46" spans="1:11" ht="18" customHeight="1">
      <c r="A46" s="137" t="s">
        <v>6</v>
      </c>
      <c r="B46" s="137" t="s">
        <v>205</v>
      </c>
      <c r="C46" s="137" t="s">
        <v>206</v>
      </c>
      <c r="D46" s="137" t="s">
        <v>155</v>
      </c>
      <c r="E46" s="137" t="s">
        <v>115</v>
      </c>
      <c r="F46" s="138">
        <v>53</v>
      </c>
      <c r="G46" s="139">
        <v>36982</v>
      </c>
      <c r="H46" s="139">
        <v>42306</v>
      </c>
      <c r="I46" s="134" t="s">
        <v>6</v>
      </c>
      <c r="J46" s="134" t="s">
        <v>205</v>
      </c>
      <c r="K46" s="42"/>
    </row>
    <row r="47" spans="1:11" ht="18" customHeight="1">
      <c r="A47" s="137" t="s">
        <v>7</v>
      </c>
      <c r="B47" s="137" t="s">
        <v>207</v>
      </c>
      <c r="C47" s="137" t="s">
        <v>206</v>
      </c>
      <c r="D47" s="137" t="s">
        <v>155</v>
      </c>
      <c r="E47" s="137" t="s">
        <v>115</v>
      </c>
      <c r="F47" s="138">
        <v>52</v>
      </c>
      <c r="G47" s="139">
        <v>37230</v>
      </c>
      <c r="H47" s="139">
        <v>42297</v>
      </c>
      <c r="I47" s="134" t="s">
        <v>7</v>
      </c>
      <c r="J47" s="134" t="s">
        <v>207</v>
      </c>
      <c r="K47" s="42"/>
    </row>
    <row r="48" spans="1:11" ht="18" customHeight="1">
      <c r="A48" s="137" t="s">
        <v>8</v>
      </c>
      <c r="B48" s="137" t="s">
        <v>208</v>
      </c>
      <c r="C48" s="137" t="s">
        <v>206</v>
      </c>
      <c r="D48" s="137" t="s">
        <v>155</v>
      </c>
      <c r="E48" s="137" t="s">
        <v>115</v>
      </c>
      <c r="F48" s="138">
        <v>51</v>
      </c>
      <c r="G48" s="139">
        <v>37228</v>
      </c>
      <c r="H48" s="139">
        <v>42304</v>
      </c>
      <c r="I48" s="134" t="s">
        <v>8</v>
      </c>
      <c r="J48" s="134" t="s">
        <v>208</v>
      </c>
      <c r="K48" s="42"/>
    </row>
    <row r="49" spans="1:11" ht="18" customHeight="1">
      <c r="A49" s="137" t="s">
        <v>9</v>
      </c>
      <c r="B49" s="137" t="s">
        <v>209</v>
      </c>
      <c r="C49" s="137" t="s">
        <v>206</v>
      </c>
      <c r="D49" s="137" t="s">
        <v>155</v>
      </c>
      <c r="E49" s="137" t="s">
        <v>115</v>
      </c>
      <c r="F49" s="138">
        <v>52</v>
      </c>
      <c r="G49" s="139">
        <v>37235</v>
      </c>
      <c r="H49" s="139">
        <v>42295</v>
      </c>
      <c r="I49" s="134" t="s">
        <v>9</v>
      </c>
      <c r="J49" s="134" t="s">
        <v>209</v>
      </c>
      <c r="K49" s="42"/>
    </row>
    <row r="50" spans="1:11" ht="18" customHeight="1">
      <c r="A50" s="137" t="s">
        <v>113</v>
      </c>
      <c r="B50" s="137" t="s">
        <v>210</v>
      </c>
      <c r="C50" s="137" t="s">
        <v>138</v>
      </c>
      <c r="D50" s="137" t="s">
        <v>211</v>
      </c>
      <c r="E50" s="137" t="s">
        <v>119</v>
      </c>
      <c r="F50" s="138">
        <v>1</v>
      </c>
      <c r="G50" s="139">
        <v>42256</v>
      </c>
      <c r="H50" s="139">
        <v>42256</v>
      </c>
      <c r="I50" s="134" t="s">
        <v>113</v>
      </c>
      <c r="J50" s="134" t="s">
        <v>210</v>
      </c>
      <c r="K50" s="42"/>
    </row>
    <row r="51" spans="1:11" ht="18" customHeight="1">
      <c r="A51" s="137" t="s">
        <v>73</v>
      </c>
      <c r="B51" s="137" t="s">
        <v>212</v>
      </c>
      <c r="C51" s="137" t="s">
        <v>138</v>
      </c>
      <c r="D51" s="137" t="s">
        <v>211</v>
      </c>
      <c r="E51" s="137" t="s">
        <v>119</v>
      </c>
      <c r="F51" s="138">
        <v>5</v>
      </c>
      <c r="G51" s="139">
        <v>40725</v>
      </c>
      <c r="H51" s="139">
        <v>42178</v>
      </c>
      <c r="I51" s="134" t="s">
        <v>73</v>
      </c>
      <c r="J51" s="134" t="s">
        <v>212</v>
      </c>
      <c r="K51" s="42"/>
    </row>
    <row r="52" spans="1:11" ht="18" customHeight="1">
      <c r="A52" s="137" t="s">
        <v>74</v>
      </c>
      <c r="B52" s="137" t="s">
        <v>213</v>
      </c>
      <c r="C52" s="137" t="s">
        <v>138</v>
      </c>
      <c r="D52" s="137" t="s">
        <v>211</v>
      </c>
      <c r="E52" s="137" t="s">
        <v>119</v>
      </c>
      <c r="F52" s="138">
        <v>4</v>
      </c>
      <c r="G52" s="139">
        <v>40725</v>
      </c>
      <c r="H52" s="139">
        <v>42183</v>
      </c>
      <c r="I52" s="134" t="s">
        <v>74</v>
      </c>
      <c r="J52" s="134" t="s">
        <v>213</v>
      </c>
      <c r="K52" s="42"/>
    </row>
    <row r="53" spans="1:11" ht="18" customHeight="1">
      <c r="A53" s="137" t="s">
        <v>75</v>
      </c>
      <c r="B53" s="137" t="s">
        <v>214</v>
      </c>
      <c r="C53" s="137" t="s">
        <v>138</v>
      </c>
      <c r="D53" s="137" t="s">
        <v>211</v>
      </c>
      <c r="E53" s="137" t="s">
        <v>119</v>
      </c>
      <c r="F53" s="138">
        <v>9</v>
      </c>
      <c r="G53" s="139">
        <v>40634</v>
      </c>
      <c r="H53" s="139">
        <v>42132</v>
      </c>
      <c r="I53" s="134" t="s">
        <v>75</v>
      </c>
      <c r="J53" s="134" t="s">
        <v>214</v>
      </c>
      <c r="K53" s="42"/>
    </row>
    <row r="54" spans="1:11" ht="18" customHeight="1">
      <c r="A54" s="137" t="s">
        <v>76</v>
      </c>
      <c r="B54" s="137" t="s">
        <v>139</v>
      </c>
      <c r="C54" s="137" t="s">
        <v>138</v>
      </c>
      <c r="D54" s="137" t="s">
        <v>164</v>
      </c>
      <c r="E54" s="137" t="s">
        <v>114</v>
      </c>
      <c r="F54" s="138">
        <v>8</v>
      </c>
      <c r="G54" s="139">
        <v>40634</v>
      </c>
      <c r="H54" s="139">
        <v>42111</v>
      </c>
      <c r="I54" s="134" t="s">
        <v>76</v>
      </c>
      <c r="J54" s="134" t="s">
        <v>139</v>
      </c>
      <c r="K54" s="42"/>
    </row>
    <row r="55" spans="1:11" ht="18" customHeight="1">
      <c r="A55" s="137" t="s">
        <v>77</v>
      </c>
      <c r="B55" s="137" t="s">
        <v>215</v>
      </c>
      <c r="C55" s="137" t="s">
        <v>138</v>
      </c>
      <c r="D55" s="137" t="s">
        <v>211</v>
      </c>
      <c r="E55" s="137" t="s">
        <v>119</v>
      </c>
      <c r="F55" s="138">
        <v>5</v>
      </c>
      <c r="G55" s="139">
        <v>40817</v>
      </c>
      <c r="H55" s="139">
        <v>41914</v>
      </c>
      <c r="I55" s="134" t="s">
        <v>77</v>
      </c>
      <c r="J55" s="134" t="s">
        <v>215</v>
      </c>
      <c r="K55" s="42"/>
    </row>
    <row r="56" spans="1:11" ht="18" customHeight="1">
      <c r="A56" s="137" t="s">
        <v>82</v>
      </c>
      <c r="B56" s="137" t="s">
        <v>140</v>
      </c>
      <c r="C56" s="137" t="s">
        <v>138</v>
      </c>
      <c r="D56" s="137" t="s">
        <v>164</v>
      </c>
      <c r="E56" s="137" t="s">
        <v>114</v>
      </c>
      <c r="F56" s="138">
        <v>4</v>
      </c>
      <c r="G56" s="139">
        <v>40996</v>
      </c>
      <c r="H56" s="139">
        <v>42102</v>
      </c>
      <c r="I56" s="134" t="s">
        <v>82</v>
      </c>
      <c r="J56" s="134" t="s">
        <v>140</v>
      </c>
      <c r="K56" s="42"/>
    </row>
    <row r="57" spans="1:11" ht="18" customHeight="1">
      <c r="A57" s="137" t="s">
        <v>36</v>
      </c>
      <c r="B57" s="137" t="s">
        <v>216</v>
      </c>
      <c r="C57" s="137" t="s">
        <v>217</v>
      </c>
      <c r="D57" s="137" t="s">
        <v>170</v>
      </c>
      <c r="E57" s="137" t="s">
        <v>117</v>
      </c>
      <c r="F57" s="138">
        <v>21</v>
      </c>
      <c r="G57" s="139">
        <v>37347</v>
      </c>
      <c r="H57" s="139">
        <v>42292</v>
      </c>
      <c r="I57" s="134" t="s">
        <v>36</v>
      </c>
      <c r="J57" s="134" t="s">
        <v>216</v>
      </c>
      <c r="K57" s="42"/>
    </row>
    <row r="58" spans="1:11" ht="18" customHeight="1">
      <c r="A58" s="137" t="s">
        <v>37</v>
      </c>
      <c r="B58" s="137" t="s">
        <v>218</v>
      </c>
      <c r="C58" s="137" t="s">
        <v>217</v>
      </c>
      <c r="D58" s="137" t="s">
        <v>170</v>
      </c>
      <c r="E58" s="137" t="s">
        <v>117</v>
      </c>
      <c r="F58" s="138">
        <v>9</v>
      </c>
      <c r="G58" s="139">
        <v>37530</v>
      </c>
      <c r="H58" s="139">
        <v>38718</v>
      </c>
      <c r="I58" s="134" t="s">
        <v>37</v>
      </c>
      <c r="J58" s="137" t="s">
        <v>218</v>
      </c>
      <c r="K58" s="140" t="s">
        <v>507</v>
      </c>
    </row>
    <row r="59" spans="1:11" ht="18" customHeight="1">
      <c r="A59" s="137" t="s">
        <v>38</v>
      </c>
      <c r="B59" s="137" t="s">
        <v>219</v>
      </c>
      <c r="C59" s="137" t="s">
        <v>217</v>
      </c>
      <c r="D59" s="137" t="s">
        <v>170</v>
      </c>
      <c r="E59" s="137" t="s">
        <v>117</v>
      </c>
      <c r="F59" s="138">
        <v>9</v>
      </c>
      <c r="G59" s="139">
        <v>37347</v>
      </c>
      <c r="H59" s="139">
        <v>38808</v>
      </c>
      <c r="I59" s="134" t="s">
        <v>38</v>
      </c>
      <c r="J59" s="137" t="s">
        <v>219</v>
      </c>
      <c r="K59" s="140" t="s">
        <v>507</v>
      </c>
    </row>
    <row r="60" spans="1:11" ht="18" customHeight="1">
      <c r="A60" s="137" t="s">
        <v>39</v>
      </c>
      <c r="B60" s="137" t="s">
        <v>220</v>
      </c>
      <c r="C60" s="137" t="s">
        <v>217</v>
      </c>
      <c r="D60" s="137" t="s">
        <v>170</v>
      </c>
      <c r="E60" s="137" t="s">
        <v>117</v>
      </c>
      <c r="F60" s="138">
        <v>20</v>
      </c>
      <c r="G60" s="139">
        <v>37530</v>
      </c>
      <c r="H60" s="139">
        <v>42300</v>
      </c>
      <c r="I60" s="134" t="s">
        <v>39</v>
      </c>
      <c r="J60" s="137" t="s">
        <v>222</v>
      </c>
      <c r="K60" s="42"/>
    </row>
    <row r="61" spans="1:11" ht="18" customHeight="1">
      <c r="A61" s="137" t="s">
        <v>40</v>
      </c>
      <c r="B61" s="137" t="s">
        <v>221</v>
      </c>
      <c r="C61" s="137" t="s">
        <v>217</v>
      </c>
      <c r="D61" s="137" t="s">
        <v>170</v>
      </c>
      <c r="E61" s="137" t="s">
        <v>117</v>
      </c>
      <c r="F61" s="138">
        <v>23</v>
      </c>
      <c r="G61" s="139">
        <v>37347</v>
      </c>
      <c r="H61" s="139">
        <v>42283</v>
      </c>
      <c r="I61" s="134" t="s">
        <v>40</v>
      </c>
      <c r="J61" s="137" t="s">
        <v>230</v>
      </c>
      <c r="K61" s="42"/>
    </row>
    <row r="62" spans="1:11" ht="18" customHeight="1">
      <c r="A62" s="137" t="s">
        <v>43</v>
      </c>
      <c r="B62" s="137" t="s">
        <v>222</v>
      </c>
      <c r="C62" s="137" t="s">
        <v>217</v>
      </c>
      <c r="D62" s="137" t="s">
        <v>170</v>
      </c>
      <c r="E62" s="137" t="s">
        <v>117</v>
      </c>
      <c r="F62" s="138">
        <v>9</v>
      </c>
      <c r="G62" s="139">
        <v>37803</v>
      </c>
      <c r="H62" s="139">
        <v>38899</v>
      </c>
      <c r="I62" s="134" t="s">
        <v>43</v>
      </c>
      <c r="J62" s="137" t="s">
        <v>222</v>
      </c>
      <c r="K62" s="140" t="s">
        <v>507</v>
      </c>
    </row>
    <row r="63" spans="1:11" ht="18" customHeight="1">
      <c r="A63" s="137" t="s">
        <v>45</v>
      </c>
      <c r="B63" s="137" t="s">
        <v>223</v>
      </c>
      <c r="C63" s="137" t="s">
        <v>217</v>
      </c>
      <c r="D63" s="137" t="s">
        <v>170</v>
      </c>
      <c r="E63" s="137" t="s">
        <v>117</v>
      </c>
      <c r="F63" s="138">
        <v>20</v>
      </c>
      <c r="G63" s="139">
        <v>37987</v>
      </c>
      <c r="H63" s="139">
        <v>42277</v>
      </c>
      <c r="I63" s="134" t="s">
        <v>45</v>
      </c>
      <c r="J63" s="137" t="s">
        <v>223</v>
      </c>
      <c r="K63" s="42"/>
    </row>
    <row r="64" spans="1:11" ht="18" customHeight="1">
      <c r="A64" s="137" t="s">
        <v>105</v>
      </c>
      <c r="B64" s="137" t="s">
        <v>224</v>
      </c>
      <c r="C64" s="137" t="s">
        <v>217</v>
      </c>
      <c r="D64" s="137" t="s">
        <v>170</v>
      </c>
      <c r="E64" s="137" t="s">
        <v>117</v>
      </c>
      <c r="F64" s="138">
        <v>11</v>
      </c>
      <c r="G64" s="139">
        <v>41289</v>
      </c>
      <c r="H64" s="139">
        <v>42269</v>
      </c>
      <c r="I64" s="134" t="s">
        <v>105</v>
      </c>
      <c r="J64" s="137" t="s">
        <v>224</v>
      </c>
      <c r="K64" s="42"/>
    </row>
    <row r="65" spans="1:11" ht="18" customHeight="1">
      <c r="A65" s="137" t="s">
        <v>106</v>
      </c>
      <c r="B65" s="137" t="s">
        <v>225</v>
      </c>
      <c r="C65" s="137" t="s">
        <v>217</v>
      </c>
      <c r="D65" s="137" t="s">
        <v>170</v>
      </c>
      <c r="E65" s="137" t="s">
        <v>117</v>
      </c>
      <c r="F65" s="138">
        <v>11</v>
      </c>
      <c r="G65" s="139">
        <v>41334</v>
      </c>
      <c r="H65" s="139">
        <v>42279</v>
      </c>
      <c r="I65" s="134" t="s">
        <v>106</v>
      </c>
      <c r="J65" s="137" t="s">
        <v>225</v>
      </c>
      <c r="K65" s="42"/>
    </row>
    <row r="66" spans="1:11" ht="18" customHeight="1">
      <c r="A66" s="137" t="s">
        <v>107</v>
      </c>
      <c r="B66" s="137" t="s">
        <v>226</v>
      </c>
      <c r="C66" s="137" t="s">
        <v>217</v>
      </c>
      <c r="D66" s="137" t="s">
        <v>170</v>
      </c>
      <c r="E66" s="137" t="s">
        <v>117</v>
      </c>
      <c r="F66" s="138">
        <v>11</v>
      </c>
      <c r="G66" s="139">
        <v>41333</v>
      </c>
      <c r="H66" s="139">
        <v>42277</v>
      </c>
      <c r="I66" s="134" t="s">
        <v>107</v>
      </c>
      <c r="J66" s="137" t="s">
        <v>226</v>
      </c>
      <c r="K66" s="42"/>
    </row>
    <row r="67" spans="1:11" ht="18" customHeight="1">
      <c r="A67" s="137" t="s">
        <v>108</v>
      </c>
      <c r="B67" s="137" t="s">
        <v>227</v>
      </c>
      <c r="C67" s="137" t="s">
        <v>217</v>
      </c>
      <c r="D67" s="137" t="s">
        <v>170</v>
      </c>
      <c r="E67" s="137" t="s">
        <v>117</v>
      </c>
      <c r="F67" s="138">
        <v>12</v>
      </c>
      <c r="G67" s="139">
        <v>41334</v>
      </c>
      <c r="H67" s="139">
        <v>42272</v>
      </c>
      <c r="I67" s="134" t="s">
        <v>108</v>
      </c>
      <c r="J67" s="137" t="s">
        <v>227</v>
      </c>
      <c r="K67" s="42"/>
    </row>
    <row r="68" spans="1:11" ht="18" customHeight="1">
      <c r="A68" s="137" t="s">
        <v>109</v>
      </c>
      <c r="B68" s="137" t="s">
        <v>228</v>
      </c>
      <c r="C68" s="137" t="s">
        <v>217</v>
      </c>
      <c r="D68" s="137" t="s">
        <v>170</v>
      </c>
      <c r="E68" s="137" t="s">
        <v>117</v>
      </c>
      <c r="F68" s="138">
        <v>9</v>
      </c>
      <c r="G68" s="139">
        <v>41326</v>
      </c>
      <c r="H68" s="139">
        <v>42270</v>
      </c>
      <c r="I68" s="134" t="s">
        <v>109</v>
      </c>
      <c r="J68" s="137" t="s">
        <v>228</v>
      </c>
      <c r="K68" s="42"/>
    </row>
    <row r="69" spans="1:11" ht="18" customHeight="1">
      <c r="A69" s="137" t="s">
        <v>110</v>
      </c>
      <c r="B69" s="137" t="s">
        <v>229</v>
      </c>
      <c r="C69" s="137" t="s">
        <v>217</v>
      </c>
      <c r="D69" s="137" t="s">
        <v>170</v>
      </c>
      <c r="E69" s="137" t="s">
        <v>117</v>
      </c>
      <c r="F69" s="138">
        <v>1</v>
      </c>
      <c r="G69" s="139">
        <v>41344</v>
      </c>
      <c r="H69" s="139">
        <v>41344</v>
      </c>
      <c r="I69" s="134" t="s">
        <v>110</v>
      </c>
      <c r="J69" s="137" t="s">
        <v>229</v>
      </c>
      <c r="K69" s="42"/>
    </row>
    <row r="70" spans="1:11" ht="18" customHeight="1">
      <c r="A70" s="137" t="s">
        <v>10</v>
      </c>
      <c r="B70" s="137" t="s">
        <v>230</v>
      </c>
      <c r="C70" s="137" t="s">
        <v>141</v>
      </c>
      <c r="D70" s="137" t="s">
        <v>164</v>
      </c>
      <c r="E70" s="137" t="s">
        <v>114</v>
      </c>
      <c r="F70" s="138">
        <v>20</v>
      </c>
      <c r="G70" s="139">
        <v>36982</v>
      </c>
      <c r="H70" s="139">
        <v>39722</v>
      </c>
      <c r="I70" s="137" t="s">
        <v>10</v>
      </c>
      <c r="J70" s="137" t="s">
        <v>230</v>
      </c>
      <c r="K70" s="140" t="s">
        <v>507</v>
      </c>
    </row>
    <row r="71" spans="1:11" ht="18" customHeight="1">
      <c r="A71" s="137" t="s">
        <v>11</v>
      </c>
      <c r="B71" s="137" t="s">
        <v>231</v>
      </c>
      <c r="C71" s="137" t="s">
        <v>141</v>
      </c>
      <c r="D71" s="137" t="s">
        <v>164</v>
      </c>
      <c r="E71" s="137" t="s">
        <v>114</v>
      </c>
      <c r="F71" s="138">
        <v>6</v>
      </c>
      <c r="G71" s="139">
        <v>36982</v>
      </c>
      <c r="H71" s="139">
        <v>38808</v>
      </c>
      <c r="I71" s="137" t="s">
        <v>11</v>
      </c>
      <c r="J71" s="137" t="s">
        <v>231</v>
      </c>
      <c r="K71" s="140" t="s">
        <v>507</v>
      </c>
    </row>
    <row r="72" spans="1:11" ht="18" customHeight="1">
      <c r="A72" s="137" t="s">
        <v>12</v>
      </c>
      <c r="B72" s="137" t="s">
        <v>232</v>
      </c>
      <c r="C72" s="137" t="s">
        <v>141</v>
      </c>
      <c r="D72" s="137" t="s">
        <v>164</v>
      </c>
      <c r="E72" s="137" t="s">
        <v>114</v>
      </c>
      <c r="F72" s="138">
        <v>15</v>
      </c>
      <c r="G72" s="139">
        <v>37165</v>
      </c>
      <c r="H72" s="139">
        <v>38991</v>
      </c>
      <c r="I72" s="137" t="s">
        <v>12</v>
      </c>
      <c r="J72" s="137" t="s">
        <v>232</v>
      </c>
      <c r="K72" s="140" t="s">
        <v>507</v>
      </c>
    </row>
    <row r="73" spans="1:11" ht="18" customHeight="1">
      <c r="A73" s="137" t="s">
        <v>41</v>
      </c>
      <c r="B73" s="137" t="s">
        <v>146</v>
      </c>
      <c r="C73" s="137" t="s">
        <v>141</v>
      </c>
      <c r="D73" s="137" t="s">
        <v>164</v>
      </c>
      <c r="E73" s="137" t="s">
        <v>114</v>
      </c>
      <c r="F73" s="138">
        <v>26</v>
      </c>
      <c r="G73" s="139">
        <v>37347</v>
      </c>
      <c r="H73" s="139">
        <v>42277</v>
      </c>
      <c r="I73" s="134" t="s">
        <v>41</v>
      </c>
      <c r="J73" s="134" t="s">
        <v>146</v>
      </c>
      <c r="K73" s="42"/>
    </row>
    <row r="74" spans="1:11" ht="18" customHeight="1">
      <c r="A74" s="137" t="s">
        <v>13</v>
      </c>
      <c r="B74" s="137" t="s">
        <v>143</v>
      </c>
      <c r="C74" s="137" t="s">
        <v>141</v>
      </c>
      <c r="D74" s="137" t="s">
        <v>164</v>
      </c>
      <c r="E74" s="137" t="s">
        <v>114</v>
      </c>
      <c r="F74" s="138">
        <v>36</v>
      </c>
      <c r="G74" s="139">
        <v>36892</v>
      </c>
      <c r="H74" s="139">
        <v>42278</v>
      </c>
      <c r="I74" s="134" t="s">
        <v>13</v>
      </c>
      <c r="J74" s="134" t="s">
        <v>143</v>
      </c>
      <c r="K74" s="42"/>
    </row>
    <row r="75" spans="1:11" ht="18" customHeight="1">
      <c r="A75" s="137" t="s">
        <v>14</v>
      </c>
      <c r="B75" s="137" t="s">
        <v>147</v>
      </c>
      <c r="C75" s="137" t="s">
        <v>141</v>
      </c>
      <c r="D75" s="137" t="s">
        <v>164</v>
      </c>
      <c r="E75" s="137" t="s">
        <v>114</v>
      </c>
      <c r="F75" s="138">
        <v>40</v>
      </c>
      <c r="G75" s="139">
        <v>36892</v>
      </c>
      <c r="H75" s="139">
        <v>42278</v>
      </c>
      <c r="I75" s="134" t="s">
        <v>14</v>
      </c>
      <c r="J75" s="134" t="s">
        <v>147</v>
      </c>
      <c r="K75" s="42"/>
    </row>
    <row r="76" spans="1:11" ht="18" customHeight="1">
      <c r="A76" s="137" t="s">
        <v>78</v>
      </c>
      <c r="B76" s="137" t="s">
        <v>145</v>
      </c>
      <c r="C76" s="137" t="s">
        <v>141</v>
      </c>
      <c r="D76" s="137" t="s">
        <v>164</v>
      </c>
      <c r="E76" s="137" t="s">
        <v>114</v>
      </c>
      <c r="F76" s="138">
        <v>14</v>
      </c>
      <c r="G76" s="139">
        <v>40634</v>
      </c>
      <c r="H76" s="139">
        <v>42278</v>
      </c>
      <c r="I76" s="134" t="s">
        <v>78</v>
      </c>
      <c r="J76" s="134" t="s">
        <v>145</v>
      </c>
      <c r="K76" s="42"/>
    </row>
    <row r="77" spans="1:11" ht="18" customHeight="1">
      <c r="A77" s="137" t="s">
        <v>79</v>
      </c>
      <c r="B77" s="137" t="s">
        <v>142</v>
      </c>
      <c r="C77" s="137" t="s">
        <v>141</v>
      </c>
      <c r="D77" s="137" t="s">
        <v>164</v>
      </c>
      <c r="E77" s="137" t="s">
        <v>114</v>
      </c>
      <c r="F77" s="138">
        <v>15</v>
      </c>
      <c r="G77" s="139">
        <v>40634</v>
      </c>
      <c r="H77" s="139">
        <v>42306</v>
      </c>
      <c r="I77" s="134" t="s">
        <v>79</v>
      </c>
      <c r="J77" s="134" t="s">
        <v>142</v>
      </c>
      <c r="K77" s="42"/>
    </row>
    <row r="78" spans="1:11" ht="18" customHeight="1">
      <c r="A78" s="137" t="s">
        <v>80</v>
      </c>
      <c r="B78" s="137" t="s">
        <v>144</v>
      </c>
      <c r="C78" s="137" t="s">
        <v>141</v>
      </c>
      <c r="D78" s="137" t="s">
        <v>164</v>
      </c>
      <c r="E78" s="137" t="s">
        <v>114</v>
      </c>
      <c r="F78" s="138">
        <v>16</v>
      </c>
      <c r="G78" s="139">
        <v>40634</v>
      </c>
      <c r="H78" s="139">
        <v>42267</v>
      </c>
      <c r="I78" s="134" t="s">
        <v>80</v>
      </c>
      <c r="J78" s="134" t="s">
        <v>144</v>
      </c>
      <c r="K78" s="42"/>
    </row>
    <row r="79" spans="1:11" ht="18" customHeight="1">
      <c r="A79" s="137" t="s">
        <v>15</v>
      </c>
      <c r="B79" s="137" t="s">
        <v>233</v>
      </c>
      <c r="C79" s="137" t="s">
        <v>148</v>
      </c>
      <c r="D79" s="137" t="s">
        <v>201</v>
      </c>
      <c r="E79" s="137" t="s">
        <v>116</v>
      </c>
      <c r="F79" s="138">
        <v>36</v>
      </c>
      <c r="G79" s="139">
        <v>36982</v>
      </c>
      <c r="H79" s="139">
        <v>41902</v>
      </c>
      <c r="I79" s="134" t="s">
        <v>15</v>
      </c>
      <c r="J79" s="134" t="s">
        <v>233</v>
      </c>
      <c r="K79" s="42"/>
    </row>
    <row r="80" spans="1:11" ht="18" customHeight="1">
      <c r="A80" s="137" t="s">
        <v>16</v>
      </c>
      <c r="B80" s="137" t="s">
        <v>234</v>
      </c>
      <c r="C80" s="137" t="s">
        <v>148</v>
      </c>
      <c r="D80" s="137" t="s">
        <v>201</v>
      </c>
      <c r="E80" s="137" t="s">
        <v>116</v>
      </c>
      <c r="F80" s="138">
        <v>46</v>
      </c>
      <c r="G80" s="139">
        <v>36892</v>
      </c>
      <c r="H80" s="139">
        <v>42112</v>
      </c>
      <c r="I80" s="134" t="s">
        <v>16</v>
      </c>
      <c r="J80" s="134" t="s">
        <v>234</v>
      </c>
      <c r="K80" s="42"/>
    </row>
    <row r="81" spans="1:11" ht="18" customHeight="1">
      <c r="A81" s="137" t="s">
        <v>17</v>
      </c>
      <c r="B81" s="137" t="s">
        <v>235</v>
      </c>
      <c r="C81" s="137" t="s">
        <v>148</v>
      </c>
      <c r="D81" s="137" t="s">
        <v>201</v>
      </c>
      <c r="E81" s="137" t="s">
        <v>116</v>
      </c>
      <c r="F81" s="138">
        <v>13</v>
      </c>
      <c r="G81" s="139">
        <v>36982</v>
      </c>
      <c r="H81" s="139">
        <v>38626</v>
      </c>
      <c r="I81" s="134" t="s">
        <v>17</v>
      </c>
      <c r="J81" s="134" t="s">
        <v>235</v>
      </c>
      <c r="K81" s="42"/>
    </row>
    <row r="82" spans="1:11" ht="18" customHeight="1">
      <c r="A82" s="137" t="s">
        <v>18</v>
      </c>
      <c r="B82" s="137" t="s">
        <v>236</v>
      </c>
      <c r="C82" s="137" t="s">
        <v>148</v>
      </c>
      <c r="D82" s="137" t="s">
        <v>201</v>
      </c>
      <c r="E82" s="137" t="s">
        <v>116</v>
      </c>
      <c r="F82" s="138">
        <v>4</v>
      </c>
      <c r="G82" s="139">
        <v>36982</v>
      </c>
      <c r="H82" s="139">
        <v>37895</v>
      </c>
      <c r="I82" s="134" t="s">
        <v>18</v>
      </c>
      <c r="J82" s="134" t="s">
        <v>236</v>
      </c>
      <c r="K82" s="42"/>
    </row>
    <row r="83" spans="1:11" ht="18" customHeight="1">
      <c r="A83" s="137" t="s">
        <v>19</v>
      </c>
      <c r="B83" s="137" t="s">
        <v>237</v>
      </c>
      <c r="C83" s="137" t="s">
        <v>148</v>
      </c>
      <c r="D83" s="137" t="s">
        <v>201</v>
      </c>
      <c r="E83" s="137" t="s">
        <v>116</v>
      </c>
      <c r="F83" s="138">
        <v>28</v>
      </c>
      <c r="G83" s="139">
        <v>36982</v>
      </c>
      <c r="H83" s="139">
        <v>40817</v>
      </c>
      <c r="I83" s="134" t="s">
        <v>19</v>
      </c>
      <c r="J83" s="134" t="s">
        <v>237</v>
      </c>
      <c r="K83" s="42"/>
    </row>
    <row r="84" spans="1:11" ht="18" customHeight="1">
      <c r="A84" s="137" t="s">
        <v>20</v>
      </c>
      <c r="B84" s="137" t="s">
        <v>238</v>
      </c>
      <c r="C84" s="137" t="s">
        <v>148</v>
      </c>
      <c r="D84" s="137" t="s">
        <v>201</v>
      </c>
      <c r="E84" s="137" t="s">
        <v>116</v>
      </c>
      <c r="F84" s="138">
        <v>10</v>
      </c>
      <c r="G84" s="139">
        <v>36982</v>
      </c>
      <c r="H84" s="139">
        <v>38169</v>
      </c>
      <c r="I84" s="134" t="s">
        <v>20</v>
      </c>
      <c r="J84" s="134" t="s">
        <v>238</v>
      </c>
      <c r="K84" s="42"/>
    </row>
    <row r="85" spans="1:11" ht="18" customHeight="1">
      <c r="A85" s="137" t="s">
        <v>21</v>
      </c>
      <c r="B85" s="137" t="s">
        <v>239</v>
      </c>
      <c r="C85" s="137" t="s">
        <v>148</v>
      </c>
      <c r="D85" s="137" t="s">
        <v>155</v>
      </c>
      <c r="E85" s="137" t="s">
        <v>115</v>
      </c>
      <c r="F85" s="138">
        <v>5</v>
      </c>
      <c r="G85" s="139">
        <v>36982</v>
      </c>
      <c r="H85" s="139">
        <v>37803</v>
      </c>
      <c r="I85" s="134" t="s">
        <v>21</v>
      </c>
      <c r="J85" s="134" t="s">
        <v>239</v>
      </c>
      <c r="K85" s="42"/>
    </row>
    <row r="86" spans="1:11" ht="18" customHeight="1">
      <c r="A86" s="137" t="s">
        <v>22</v>
      </c>
      <c r="B86" s="137" t="s">
        <v>240</v>
      </c>
      <c r="C86" s="137" t="s">
        <v>148</v>
      </c>
      <c r="D86" s="137" t="s">
        <v>155</v>
      </c>
      <c r="E86" s="137" t="s">
        <v>115</v>
      </c>
      <c r="F86" s="138">
        <v>3</v>
      </c>
      <c r="G86" s="139">
        <v>37165</v>
      </c>
      <c r="H86" s="139">
        <v>37895</v>
      </c>
      <c r="I86" s="134" t="s">
        <v>22</v>
      </c>
      <c r="J86" s="134" t="s">
        <v>240</v>
      </c>
      <c r="K86" s="42"/>
    </row>
    <row r="87" spans="1:11" ht="18" customHeight="1">
      <c r="A87" s="137" t="s">
        <v>23</v>
      </c>
      <c r="B87" s="137" t="s">
        <v>241</v>
      </c>
      <c r="C87" s="137" t="s">
        <v>148</v>
      </c>
      <c r="D87" s="137" t="s">
        <v>155</v>
      </c>
      <c r="E87" s="137" t="s">
        <v>115</v>
      </c>
      <c r="F87" s="138">
        <v>9</v>
      </c>
      <c r="G87" s="139">
        <v>36982</v>
      </c>
      <c r="H87" s="139">
        <v>37895</v>
      </c>
      <c r="I87" s="134" t="s">
        <v>23</v>
      </c>
      <c r="J87" s="134" t="s">
        <v>241</v>
      </c>
      <c r="K87" s="42"/>
    </row>
    <row r="88" spans="1:11" ht="18" customHeight="1">
      <c r="A88" s="137" t="s">
        <v>24</v>
      </c>
      <c r="B88" s="137" t="s">
        <v>242</v>
      </c>
      <c r="C88" s="137" t="s">
        <v>148</v>
      </c>
      <c r="D88" s="137" t="s">
        <v>164</v>
      </c>
      <c r="E88" s="137" t="s">
        <v>114</v>
      </c>
      <c r="F88" s="138">
        <v>7</v>
      </c>
      <c r="G88" s="139">
        <v>36982</v>
      </c>
      <c r="H88" s="139">
        <v>37895</v>
      </c>
      <c r="I88" s="134" t="s">
        <v>24</v>
      </c>
      <c r="J88" s="134" t="s">
        <v>242</v>
      </c>
      <c r="K88" s="42"/>
    </row>
    <row r="89" spans="1:11" ht="18" customHeight="1">
      <c r="A89" s="137" t="s">
        <v>25</v>
      </c>
      <c r="B89" s="137" t="s">
        <v>149</v>
      </c>
      <c r="C89" s="137" t="s">
        <v>148</v>
      </c>
      <c r="D89" s="137" t="s">
        <v>164</v>
      </c>
      <c r="E89" s="137" t="s">
        <v>114</v>
      </c>
      <c r="F89" s="138">
        <v>48</v>
      </c>
      <c r="G89" s="139">
        <v>36982</v>
      </c>
      <c r="H89" s="139">
        <v>42112</v>
      </c>
      <c r="I89" s="134" t="s">
        <v>25</v>
      </c>
      <c r="J89" s="134" t="s">
        <v>149</v>
      </c>
      <c r="K89" s="42"/>
    </row>
    <row r="90" spans="1:11" ht="18" customHeight="1">
      <c r="A90" s="137" t="s">
        <v>26</v>
      </c>
      <c r="B90" s="137" t="s">
        <v>243</v>
      </c>
      <c r="C90" s="137" t="s">
        <v>148</v>
      </c>
      <c r="D90" s="137" t="s">
        <v>164</v>
      </c>
      <c r="E90" s="137" t="s">
        <v>114</v>
      </c>
      <c r="F90" s="138">
        <v>31</v>
      </c>
      <c r="G90" s="139">
        <v>36982</v>
      </c>
      <c r="H90" s="139">
        <v>40544</v>
      </c>
      <c r="I90" s="134" t="s">
        <v>26</v>
      </c>
      <c r="J90" s="134" t="s">
        <v>243</v>
      </c>
      <c r="K90" s="42"/>
    </row>
    <row r="91" spans="1:11" ht="18" customHeight="1">
      <c r="A91" s="137" t="s">
        <v>46</v>
      </c>
      <c r="B91" s="137" t="s">
        <v>244</v>
      </c>
      <c r="C91" s="137" t="s">
        <v>148</v>
      </c>
      <c r="D91" s="137" t="s">
        <v>201</v>
      </c>
      <c r="E91" s="137" t="s">
        <v>116</v>
      </c>
      <c r="F91" s="138">
        <v>15</v>
      </c>
      <c r="G91" s="139">
        <v>38078</v>
      </c>
      <c r="H91" s="139">
        <v>39356</v>
      </c>
      <c r="I91" s="134" t="s">
        <v>46</v>
      </c>
      <c r="J91" s="134" t="s">
        <v>244</v>
      </c>
      <c r="K91" s="42"/>
    </row>
    <row r="92" spans="1:11" ht="18" customHeight="1">
      <c r="A92" s="137" t="s">
        <v>47</v>
      </c>
      <c r="B92" s="137" t="s">
        <v>245</v>
      </c>
      <c r="C92" s="137" t="s">
        <v>148</v>
      </c>
      <c r="D92" s="137" t="s">
        <v>201</v>
      </c>
      <c r="E92" s="137" t="s">
        <v>116</v>
      </c>
      <c r="F92" s="138">
        <v>11</v>
      </c>
      <c r="G92" s="139">
        <v>38169</v>
      </c>
      <c r="H92" s="139">
        <v>40817</v>
      </c>
      <c r="I92" s="134" t="s">
        <v>47</v>
      </c>
      <c r="J92" s="134" t="s">
        <v>245</v>
      </c>
      <c r="K92" s="42"/>
    </row>
    <row r="93" spans="1:11" ht="18" customHeight="1">
      <c r="A93" s="137" t="s">
        <v>48</v>
      </c>
      <c r="B93" s="137" t="s">
        <v>246</v>
      </c>
      <c r="C93" s="137" t="s">
        <v>148</v>
      </c>
      <c r="D93" s="137" t="s">
        <v>155</v>
      </c>
      <c r="E93" s="137" t="s">
        <v>115</v>
      </c>
      <c r="F93" s="138">
        <v>16</v>
      </c>
      <c r="G93" s="139">
        <v>38078</v>
      </c>
      <c r="H93" s="139">
        <v>39448</v>
      </c>
      <c r="I93" s="134" t="s">
        <v>48</v>
      </c>
      <c r="J93" s="134" t="s">
        <v>246</v>
      </c>
      <c r="K93" s="42"/>
    </row>
    <row r="94" spans="1:11" ht="18" customHeight="1">
      <c r="A94" s="137" t="s">
        <v>49</v>
      </c>
      <c r="B94" s="137" t="s">
        <v>247</v>
      </c>
      <c r="C94" s="137" t="s">
        <v>148</v>
      </c>
      <c r="D94" s="137" t="s">
        <v>155</v>
      </c>
      <c r="E94" s="137" t="s">
        <v>115</v>
      </c>
      <c r="F94" s="138">
        <v>35</v>
      </c>
      <c r="G94" s="139">
        <v>38078</v>
      </c>
      <c r="H94" s="139">
        <v>41538</v>
      </c>
      <c r="I94" s="134" t="s">
        <v>49</v>
      </c>
      <c r="J94" s="134" t="s">
        <v>247</v>
      </c>
      <c r="K94" s="42"/>
    </row>
    <row r="95" spans="1:11" ht="18" customHeight="1">
      <c r="A95" s="137" t="s">
        <v>50</v>
      </c>
      <c r="B95" s="137" t="s">
        <v>248</v>
      </c>
      <c r="C95" s="137" t="s">
        <v>148</v>
      </c>
      <c r="D95" s="137" t="s">
        <v>155</v>
      </c>
      <c r="E95" s="137" t="s">
        <v>115</v>
      </c>
      <c r="F95" s="138">
        <v>10</v>
      </c>
      <c r="G95" s="139">
        <v>38078</v>
      </c>
      <c r="H95" s="139">
        <v>39356</v>
      </c>
      <c r="I95" s="134" t="s">
        <v>50</v>
      </c>
      <c r="J95" s="134" t="s">
        <v>248</v>
      </c>
      <c r="K95" s="42"/>
    </row>
    <row r="96" spans="1:11" ht="18" customHeight="1">
      <c r="A96" s="137" t="s">
        <v>51</v>
      </c>
      <c r="B96" s="137" t="s">
        <v>249</v>
      </c>
      <c r="C96" s="137" t="s">
        <v>148</v>
      </c>
      <c r="D96" s="137" t="s">
        <v>164</v>
      </c>
      <c r="E96" s="137" t="s">
        <v>114</v>
      </c>
      <c r="F96" s="138">
        <v>24</v>
      </c>
      <c r="G96" s="139">
        <v>38078</v>
      </c>
      <c r="H96" s="139">
        <v>40817</v>
      </c>
      <c r="I96" s="134" t="s">
        <v>51</v>
      </c>
      <c r="J96" s="134" t="s">
        <v>249</v>
      </c>
      <c r="K96" s="42"/>
    </row>
    <row r="97" spans="1:11" ht="18" customHeight="1">
      <c r="A97" s="137" t="s">
        <v>52</v>
      </c>
      <c r="B97" s="137" t="s">
        <v>250</v>
      </c>
      <c r="C97" s="137" t="s">
        <v>148</v>
      </c>
      <c r="D97" s="137" t="s">
        <v>164</v>
      </c>
      <c r="E97" s="137" t="s">
        <v>114</v>
      </c>
      <c r="F97" s="138">
        <v>16</v>
      </c>
      <c r="G97" s="139">
        <v>38078</v>
      </c>
      <c r="H97" s="139">
        <v>40087</v>
      </c>
      <c r="I97" s="134" t="s">
        <v>52</v>
      </c>
      <c r="J97" s="134" t="s">
        <v>250</v>
      </c>
      <c r="K97" s="42"/>
    </row>
    <row r="98" spans="1:11" ht="18" customHeight="1">
      <c r="A98" s="137" t="s">
        <v>27</v>
      </c>
      <c r="B98" s="137" t="s">
        <v>251</v>
      </c>
      <c r="C98" s="137" t="s">
        <v>148</v>
      </c>
      <c r="D98" s="137" t="s">
        <v>201</v>
      </c>
      <c r="E98" s="137" t="s">
        <v>116</v>
      </c>
      <c r="F98" s="138">
        <v>54</v>
      </c>
      <c r="G98" s="139">
        <v>36982</v>
      </c>
      <c r="H98" s="139">
        <v>42267</v>
      </c>
      <c r="I98" s="134" t="s">
        <v>27</v>
      </c>
      <c r="J98" s="134" t="s">
        <v>251</v>
      </c>
      <c r="K98" s="42"/>
    </row>
    <row r="99" spans="1:11" ht="18" customHeight="1">
      <c r="A99" s="137" t="s">
        <v>59</v>
      </c>
      <c r="B99" s="137" t="s">
        <v>252</v>
      </c>
      <c r="C99" s="137" t="s">
        <v>148</v>
      </c>
      <c r="D99" s="137" t="s">
        <v>201</v>
      </c>
      <c r="E99" s="137" t="s">
        <v>116</v>
      </c>
      <c r="F99" s="138">
        <v>23</v>
      </c>
      <c r="G99" s="139">
        <v>39264</v>
      </c>
      <c r="H99" s="139">
        <v>41993</v>
      </c>
      <c r="I99" s="134" t="s">
        <v>59</v>
      </c>
      <c r="J99" s="134" t="s">
        <v>252</v>
      </c>
      <c r="K99" s="42"/>
    </row>
    <row r="100" spans="1:11" ht="18" customHeight="1">
      <c r="A100" s="137" t="s">
        <v>83</v>
      </c>
      <c r="B100" s="137" t="s">
        <v>253</v>
      </c>
      <c r="C100" s="137" t="s">
        <v>148</v>
      </c>
      <c r="D100" s="137" t="s">
        <v>201</v>
      </c>
      <c r="E100" s="137" t="s">
        <v>116</v>
      </c>
      <c r="F100" s="138">
        <v>9</v>
      </c>
      <c r="G100" s="139">
        <v>41192</v>
      </c>
      <c r="H100" s="139">
        <v>41898</v>
      </c>
      <c r="I100" s="134" t="s">
        <v>83</v>
      </c>
      <c r="J100" s="134" t="s">
        <v>253</v>
      </c>
      <c r="K100" s="42"/>
    </row>
    <row r="101" spans="1:11" ht="18" customHeight="1">
      <c r="A101" s="137" t="s">
        <v>84</v>
      </c>
      <c r="B101" s="137" t="s">
        <v>254</v>
      </c>
      <c r="C101" s="137" t="s">
        <v>148</v>
      </c>
      <c r="D101" s="137" t="s">
        <v>201</v>
      </c>
      <c r="E101" s="137" t="s">
        <v>116</v>
      </c>
      <c r="F101" s="138">
        <v>9</v>
      </c>
      <c r="G101" s="139">
        <v>41192</v>
      </c>
      <c r="H101" s="139">
        <v>41898</v>
      </c>
      <c r="I101" s="134" t="s">
        <v>84</v>
      </c>
      <c r="J101" s="134" t="s">
        <v>254</v>
      </c>
      <c r="K101" s="42"/>
    </row>
    <row r="102" spans="1:11" ht="18" customHeight="1">
      <c r="A102" s="137" t="s">
        <v>85</v>
      </c>
      <c r="B102" s="137" t="s">
        <v>255</v>
      </c>
      <c r="C102" s="137" t="s">
        <v>148</v>
      </c>
      <c r="D102" s="137" t="s">
        <v>201</v>
      </c>
      <c r="E102" s="137" t="s">
        <v>116</v>
      </c>
      <c r="F102" s="138">
        <v>9</v>
      </c>
      <c r="G102" s="139">
        <v>41177</v>
      </c>
      <c r="H102" s="139">
        <v>41905</v>
      </c>
      <c r="I102" s="134" t="s">
        <v>85</v>
      </c>
      <c r="J102" s="134" t="s">
        <v>255</v>
      </c>
      <c r="K102" s="42"/>
    </row>
    <row r="103" spans="1:11" ht="18" customHeight="1">
      <c r="A103" s="137" t="s">
        <v>86</v>
      </c>
      <c r="B103" s="137" t="s">
        <v>256</v>
      </c>
      <c r="C103" s="137" t="s">
        <v>148</v>
      </c>
      <c r="D103" s="137" t="s">
        <v>201</v>
      </c>
      <c r="E103" s="137" t="s">
        <v>116</v>
      </c>
      <c r="F103" s="138">
        <v>9</v>
      </c>
      <c r="G103" s="139">
        <v>41173</v>
      </c>
      <c r="H103" s="139">
        <v>41894</v>
      </c>
      <c r="I103" s="134" t="s">
        <v>86</v>
      </c>
      <c r="J103" s="134" t="s">
        <v>256</v>
      </c>
      <c r="K103" s="42"/>
    </row>
    <row r="104" spans="1:11" ht="18" customHeight="1">
      <c r="A104" s="137" t="s">
        <v>87</v>
      </c>
      <c r="B104" s="137" t="s">
        <v>257</v>
      </c>
      <c r="C104" s="137" t="s">
        <v>148</v>
      </c>
      <c r="D104" s="137" t="s">
        <v>201</v>
      </c>
      <c r="E104" s="137" t="s">
        <v>116</v>
      </c>
      <c r="F104" s="138">
        <v>9</v>
      </c>
      <c r="G104" s="139">
        <v>41173</v>
      </c>
      <c r="H104" s="139">
        <v>41899</v>
      </c>
      <c r="I104" s="134" t="s">
        <v>87</v>
      </c>
      <c r="J104" s="134" t="s">
        <v>257</v>
      </c>
      <c r="K104" s="42"/>
    </row>
    <row r="105" spans="1:11" ht="18" customHeight="1">
      <c r="A105" s="137" t="s">
        <v>88</v>
      </c>
      <c r="B105" s="137" t="s">
        <v>258</v>
      </c>
      <c r="C105" s="137" t="s">
        <v>148</v>
      </c>
      <c r="D105" s="137" t="s">
        <v>201</v>
      </c>
      <c r="E105" s="137" t="s">
        <v>116</v>
      </c>
      <c r="F105" s="138">
        <v>9</v>
      </c>
      <c r="G105" s="139">
        <v>41186</v>
      </c>
      <c r="H105" s="139">
        <v>41897</v>
      </c>
      <c r="I105" s="134" t="s">
        <v>88</v>
      </c>
      <c r="J105" s="134" t="s">
        <v>258</v>
      </c>
      <c r="K105" s="42"/>
    </row>
    <row r="106" spans="1:11" ht="18" customHeight="1">
      <c r="A106" s="137" t="s">
        <v>89</v>
      </c>
      <c r="B106" s="137" t="s">
        <v>259</v>
      </c>
      <c r="C106" s="137" t="s">
        <v>148</v>
      </c>
      <c r="D106" s="137" t="s">
        <v>201</v>
      </c>
      <c r="E106" s="137" t="s">
        <v>116</v>
      </c>
      <c r="F106" s="138">
        <v>9</v>
      </c>
      <c r="G106" s="139">
        <v>41166</v>
      </c>
      <c r="H106" s="139">
        <v>41884</v>
      </c>
      <c r="I106" s="134" t="s">
        <v>89</v>
      </c>
      <c r="J106" s="134" t="s">
        <v>259</v>
      </c>
      <c r="K106" s="42"/>
    </row>
    <row r="107" spans="1:11" ht="18" customHeight="1">
      <c r="A107" s="137" t="s">
        <v>90</v>
      </c>
      <c r="B107" s="137" t="s">
        <v>260</v>
      </c>
      <c r="C107" s="137" t="s">
        <v>148</v>
      </c>
      <c r="D107" s="137" t="s">
        <v>201</v>
      </c>
      <c r="E107" s="137" t="s">
        <v>116</v>
      </c>
      <c r="F107" s="138">
        <v>9</v>
      </c>
      <c r="G107" s="139">
        <v>41179</v>
      </c>
      <c r="H107" s="139">
        <v>42277</v>
      </c>
      <c r="I107" s="134" t="s">
        <v>90</v>
      </c>
      <c r="J107" s="134" t="s">
        <v>260</v>
      </c>
      <c r="K107" s="42"/>
    </row>
    <row r="108" spans="1:11" ht="18" customHeight="1">
      <c r="A108" s="137" t="s">
        <v>91</v>
      </c>
      <c r="B108" s="137" t="s">
        <v>261</v>
      </c>
      <c r="C108" s="137" t="s">
        <v>148</v>
      </c>
      <c r="D108" s="137" t="s">
        <v>201</v>
      </c>
      <c r="E108" s="137" t="s">
        <v>116</v>
      </c>
      <c r="F108" s="138">
        <v>9</v>
      </c>
      <c r="G108" s="139">
        <v>41173</v>
      </c>
      <c r="H108" s="139">
        <v>41894</v>
      </c>
      <c r="I108" s="134" t="s">
        <v>91</v>
      </c>
      <c r="J108" s="134" t="s">
        <v>261</v>
      </c>
      <c r="K108" s="42"/>
    </row>
    <row r="109" spans="1:11" ht="18" customHeight="1">
      <c r="A109" s="137" t="s">
        <v>92</v>
      </c>
      <c r="B109" s="137" t="s">
        <v>262</v>
      </c>
      <c r="C109" s="137" t="s">
        <v>148</v>
      </c>
      <c r="D109" s="137" t="s">
        <v>201</v>
      </c>
      <c r="E109" s="137" t="s">
        <v>116</v>
      </c>
      <c r="F109" s="138">
        <v>8</v>
      </c>
      <c r="G109" s="139">
        <v>41171</v>
      </c>
      <c r="H109" s="139">
        <v>41813</v>
      </c>
      <c r="I109" s="134" t="s">
        <v>92</v>
      </c>
      <c r="J109" s="134" t="s">
        <v>262</v>
      </c>
      <c r="K109" s="42"/>
    </row>
    <row r="110" spans="1:11" ht="18" customHeight="1">
      <c r="A110" s="137" t="s">
        <v>93</v>
      </c>
      <c r="B110" s="137" t="s">
        <v>263</v>
      </c>
      <c r="C110" s="137" t="s">
        <v>148</v>
      </c>
      <c r="D110" s="137" t="s">
        <v>201</v>
      </c>
      <c r="E110" s="137" t="s">
        <v>116</v>
      </c>
      <c r="F110" s="138">
        <v>9</v>
      </c>
      <c r="G110" s="139">
        <v>41208</v>
      </c>
      <c r="H110" s="139">
        <v>41912</v>
      </c>
      <c r="I110" s="134" t="s">
        <v>93</v>
      </c>
      <c r="J110" s="134" t="s">
        <v>263</v>
      </c>
      <c r="K110" s="42"/>
    </row>
    <row r="111" spans="1:11" ht="18" customHeight="1">
      <c r="A111" s="137" t="s">
        <v>94</v>
      </c>
      <c r="B111" s="137" t="s">
        <v>264</v>
      </c>
      <c r="C111" s="137" t="s">
        <v>148</v>
      </c>
      <c r="D111" s="137" t="s">
        <v>201</v>
      </c>
      <c r="E111" s="137" t="s">
        <v>116</v>
      </c>
      <c r="F111" s="138">
        <v>9</v>
      </c>
      <c r="G111" s="139">
        <v>41190</v>
      </c>
      <c r="H111" s="139">
        <v>41905</v>
      </c>
      <c r="I111" s="134" t="s">
        <v>94</v>
      </c>
      <c r="J111" s="134" t="s">
        <v>264</v>
      </c>
      <c r="K111" s="42"/>
    </row>
    <row r="112" spans="1:11" ht="18" customHeight="1">
      <c r="A112" s="137" t="s">
        <v>95</v>
      </c>
      <c r="B112" s="137" t="s">
        <v>265</v>
      </c>
      <c r="C112" s="137" t="s">
        <v>148</v>
      </c>
      <c r="D112" s="137" t="s">
        <v>201</v>
      </c>
      <c r="E112" s="137" t="s">
        <v>116</v>
      </c>
      <c r="F112" s="138">
        <v>9</v>
      </c>
      <c r="G112" s="139">
        <v>41165</v>
      </c>
      <c r="H112" s="139">
        <v>41899</v>
      </c>
      <c r="I112" s="134" t="s">
        <v>95</v>
      </c>
      <c r="J112" s="134" t="s">
        <v>265</v>
      </c>
      <c r="K112" s="42"/>
    </row>
    <row r="113" spans="1:11" ht="18" customHeight="1">
      <c r="A113" s="137" t="s">
        <v>96</v>
      </c>
      <c r="B113" s="137" t="s">
        <v>266</v>
      </c>
      <c r="C113" s="137" t="s">
        <v>148</v>
      </c>
      <c r="D113" s="137" t="s">
        <v>201</v>
      </c>
      <c r="E113" s="137" t="s">
        <v>116</v>
      </c>
      <c r="F113" s="138">
        <v>9</v>
      </c>
      <c r="G113" s="139">
        <v>41199</v>
      </c>
      <c r="H113" s="139">
        <v>41890</v>
      </c>
      <c r="I113" s="134" t="s">
        <v>96</v>
      </c>
      <c r="J113" s="134" t="s">
        <v>266</v>
      </c>
      <c r="K113" s="42"/>
    </row>
  </sheetData>
  <autoFilter ref="A1:J113"/>
  <pageMargins left="0.7" right="0.7" top="0.78740157499999996" bottom="0.78740157499999996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5"/>
  <sheetViews>
    <sheetView tabSelected="1" topLeftCell="A10" workbookViewId="0">
      <selection activeCell="O35" sqref="O35"/>
    </sheetView>
  </sheetViews>
  <sheetFormatPr baseColWidth="10" defaultColWidth="11.5" defaultRowHeight="14" x14ac:dyDescent="0"/>
  <cols>
    <col min="2" max="2" width="17.33203125" customWidth="1"/>
  </cols>
  <sheetData>
    <row r="2" spans="2:7" ht="42">
      <c r="C2" s="19" t="s">
        <v>511</v>
      </c>
      <c r="D2" s="19" t="s">
        <v>114</v>
      </c>
      <c r="E2" s="19" t="s">
        <v>115</v>
      </c>
      <c r="F2" s="19" t="s">
        <v>116</v>
      </c>
      <c r="G2" s="19" t="s">
        <v>512</v>
      </c>
    </row>
    <row r="3" spans="2:7">
      <c r="B3" t="s">
        <v>271</v>
      </c>
      <c r="C3">
        <f>(C10/C$15)*100</f>
        <v>31.39046839783019</v>
      </c>
      <c r="D3">
        <f t="shared" ref="D3:G3" si="0">(D10/D$15)*100</f>
        <v>30.146284682940859</v>
      </c>
      <c r="E3">
        <f t="shared" si="0"/>
        <v>23.413865692657289</v>
      </c>
      <c r="F3">
        <f t="shared" si="0"/>
        <v>17.273074679699914</v>
      </c>
      <c r="G3">
        <f t="shared" si="0"/>
        <v>16.307237831262373</v>
      </c>
    </row>
    <row r="4" spans="2:7">
      <c r="B4" t="s">
        <v>272</v>
      </c>
      <c r="C4">
        <f t="shared" ref="C4:G6" si="1">(C11/C$15)*100</f>
        <v>38.768055723721758</v>
      </c>
      <c r="D4">
        <f t="shared" si="1"/>
        <v>27.607593606619158</v>
      </c>
      <c r="E4">
        <f t="shared" si="1"/>
        <v>38.939463644263519</v>
      </c>
      <c r="F4">
        <f t="shared" si="1"/>
        <v>32.770168346105109</v>
      </c>
      <c r="G4">
        <f t="shared" si="1"/>
        <v>24.454239146547209</v>
      </c>
    </row>
    <row r="5" spans="2:7">
      <c r="B5" t="s">
        <v>273</v>
      </c>
      <c r="C5">
        <f t="shared" si="1"/>
        <v>23.148026288577224</v>
      </c>
      <c r="D5">
        <f t="shared" si="1"/>
        <v>21.700702654867101</v>
      </c>
      <c r="E5">
        <f t="shared" si="1"/>
        <v>20.209765187529335</v>
      </c>
      <c r="F5">
        <f t="shared" si="1"/>
        <v>28.522295299583654</v>
      </c>
      <c r="G5">
        <f t="shared" si="1"/>
        <v>23.508657585946455</v>
      </c>
    </row>
    <row r="6" spans="2:7">
      <c r="B6" t="s">
        <v>274</v>
      </c>
      <c r="C6">
        <f t="shared" si="1"/>
        <v>6.6934495898708253</v>
      </c>
      <c r="D6">
        <f t="shared" si="1"/>
        <v>20.545419055572875</v>
      </c>
      <c r="E6">
        <f t="shared" si="1"/>
        <v>17.436905475549857</v>
      </c>
      <c r="F6">
        <f t="shared" si="1"/>
        <v>21.434461674611313</v>
      </c>
      <c r="G6">
        <f t="shared" si="1"/>
        <v>35.729865436243976</v>
      </c>
    </row>
    <row r="10" spans="2:7">
      <c r="B10" t="s">
        <v>271</v>
      </c>
      <c r="C10">
        <v>463.77777777777777</v>
      </c>
      <c r="D10">
        <v>647.17307692307691</v>
      </c>
      <c r="E10">
        <v>89.973214285714292</v>
      </c>
      <c r="F10">
        <v>81.018867924528308</v>
      </c>
      <c r="G10">
        <v>69.306250000000006</v>
      </c>
    </row>
    <row r="11" spans="2:7">
      <c r="B11" t="s">
        <v>272</v>
      </c>
      <c r="C11">
        <v>572.77777777777783</v>
      </c>
      <c r="D11">
        <v>592.67307692307691</v>
      </c>
      <c r="E11">
        <v>149.63392857142858</v>
      </c>
      <c r="F11">
        <v>153.70754716981133</v>
      </c>
      <c r="G11">
        <v>103.93125000000001</v>
      </c>
    </row>
    <row r="12" spans="2:7">
      <c r="B12" t="s">
        <v>273</v>
      </c>
      <c r="C12">
        <v>342</v>
      </c>
      <c r="D12">
        <v>465.86538461538464</v>
      </c>
      <c r="E12">
        <v>77.660714285714292</v>
      </c>
      <c r="F12">
        <v>133.78301886792454</v>
      </c>
      <c r="G12">
        <v>99.912499999999994</v>
      </c>
    </row>
    <row r="13" spans="2:7">
      <c r="B13" t="s">
        <v>274</v>
      </c>
      <c r="C13">
        <v>98.892222222222301</v>
      </c>
      <c r="D13">
        <v>441.06403846153842</v>
      </c>
      <c r="E13">
        <v>67.00535714285715</v>
      </c>
      <c r="F13">
        <v>100.5377358490566</v>
      </c>
      <c r="G13">
        <v>151.85299999999998</v>
      </c>
    </row>
    <row r="15" spans="2:7">
      <c r="C15">
        <f>SUM(C10:C14)</f>
        <v>1477.4477777777779</v>
      </c>
      <c r="D15">
        <f t="shared" ref="D15:G15" si="2">SUM(D10:D14)</f>
        <v>2146.7755769230771</v>
      </c>
      <c r="E15">
        <f t="shared" si="2"/>
        <v>384.27321428571429</v>
      </c>
      <c r="F15">
        <f t="shared" si="2"/>
        <v>469.04716981132083</v>
      </c>
      <c r="G15">
        <f t="shared" si="2"/>
        <v>425.00299999999993</v>
      </c>
    </row>
  </sheetData>
  <pageMargins left="0.7" right="0.7" top="0.78740157499999996" bottom="0.78740157499999996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2"/>
  <sheetViews>
    <sheetView zoomScale="80" zoomScaleNormal="80" zoomScalePageLayoutView="80" workbookViewId="0">
      <selection activeCell="Y38" sqref="Y38"/>
    </sheetView>
  </sheetViews>
  <sheetFormatPr baseColWidth="10" defaultColWidth="11.5" defaultRowHeight="14" x14ac:dyDescent="0"/>
  <sheetData>
    <row r="2" spans="2:7">
      <c r="B2" t="s">
        <v>311</v>
      </c>
      <c r="C2" t="s">
        <v>512</v>
      </c>
      <c r="D2" t="s">
        <v>511</v>
      </c>
      <c r="E2" t="s">
        <v>114</v>
      </c>
      <c r="F2" t="s">
        <v>115</v>
      </c>
      <c r="G2" t="s">
        <v>116</v>
      </c>
    </row>
    <row r="3" spans="2:7">
      <c r="B3" s="37" t="s">
        <v>301</v>
      </c>
      <c r="C3" s="38">
        <v>0.71435775793009881</v>
      </c>
      <c r="D3" s="38">
        <v>0.98227848101265824</v>
      </c>
      <c r="E3" s="38">
        <v>0.8710541833680423</v>
      </c>
      <c r="F3" s="38">
        <v>0.90527193852291699</v>
      </c>
      <c r="G3" s="38">
        <v>0.78222420513231028</v>
      </c>
    </row>
    <row r="4" spans="2:7">
      <c r="B4" s="37" t="s">
        <v>302</v>
      </c>
      <c r="C4" s="38">
        <v>0.12888865181401071</v>
      </c>
      <c r="D4" s="38">
        <v>0</v>
      </c>
      <c r="E4" s="38">
        <v>3.806794007658374E-3</v>
      </c>
      <c r="F4" s="38">
        <v>6.8967753570796627E-3</v>
      </c>
      <c r="G4" s="38">
        <v>1.0100284762107685E-2</v>
      </c>
    </row>
    <row r="5" spans="2:7">
      <c r="B5" s="37" t="s">
        <v>303</v>
      </c>
      <c r="C5" s="38">
        <v>6.560223664186543E-2</v>
      </c>
      <c r="D5" s="38">
        <v>0</v>
      </c>
      <c r="E5" s="38">
        <v>9.1907950228034413E-2</v>
      </c>
      <c r="F5" s="38">
        <v>5.8010737263191978E-3</v>
      </c>
      <c r="G5" s="38">
        <v>6.068387639040778E-2</v>
      </c>
    </row>
    <row r="6" spans="2:7">
      <c r="B6" s="37" t="s">
        <v>304</v>
      </c>
      <c r="C6" s="38">
        <v>3.7914370150093621E-2</v>
      </c>
      <c r="D6" s="38">
        <v>2.5316455696202532E-3</v>
      </c>
      <c r="E6" s="38">
        <v>3.3738644930619314E-3</v>
      </c>
      <c r="F6" s="38">
        <v>9.2318437073627239E-3</v>
      </c>
      <c r="G6" s="38">
        <v>4.9939433607108334E-2</v>
      </c>
    </row>
    <row r="7" spans="2:7">
      <c r="B7" s="37" t="s">
        <v>305</v>
      </c>
      <c r="C7" s="38">
        <v>2.5909581450367713E-2</v>
      </c>
      <c r="D7" s="38">
        <v>1.5189873417721518E-2</v>
      </c>
      <c r="E7" s="38">
        <v>5.9490486747131839E-3</v>
      </c>
      <c r="F7" s="38">
        <v>2.98602950632403E-2</v>
      </c>
      <c r="G7" s="38">
        <v>1.4386195806616039E-2</v>
      </c>
    </row>
    <row r="8" spans="2:7">
      <c r="B8" s="37" t="s">
        <v>306</v>
      </c>
      <c r="C8" s="38">
        <v>9.1679983773352517E-3</v>
      </c>
      <c r="D8" s="38">
        <v>0</v>
      </c>
      <c r="E8" s="38">
        <v>9.3303774697509165E-4</v>
      </c>
      <c r="F8" s="38">
        <v>1.6701236787897134E-2</v>
      </c>
      <c r="G8" s="38">
        <v>1.3074100539035011E-2</v>
      </c>
    </row>
    <row r="9" spans="2:7">
      <c r="B9" s="37" t="s">
        <v>307</v>
      </c>
      <c r="C9" s="38">
        <v>6.7739358133812964E-3</v>
      </c>
      <c r="D9" s="38">
        <v>0</v>
      </c>
      <c r="E9" s="38">
        <v>1.8063610781437775E-3</v>
      </c>
      <c r="F9" s="38">
        <v>8.3615124291153645E-3</v>
      </c>
      <c r="G9" s="38">
        <v>2.0663440383010333E-2</v>
      </c>
    </row>
    <row r="10" spans="2:7">
      <c r="B10" s="37" t="s">
        <v>308</v>
      </c>
      <c r="C10" s="38">
        <v>4.5131799852577313E-3</v>
      </c>
      <c r="D10" s="38">
        <v>0</v>
      </c>
      <c r="E10" s="38">
        <v>1.9317613513372297E-2</v>
      </c>
      <c r="F10" s="38">
        <v>1.5239989211500802E-2</v>
      </c>
      <c r="G10" s="38">
        <v>3.5493201142815435E-2</v>
      </c>
    </row>
    <row r="11" spans="2:7">
      <c r="B11" s="37" t="s">
        <v>309</v>
      </c>
      <c r="C11" s="38">
        <v>3.0355054638044917E-3</v>
      </c>
      <c r="D11" s="38">
        <v>0</v>
      </c>
      <c r="E11" s="38">
        <v>1.2390741279829217E-3</v>
      </c>
      <c r="F11" s="38">
        <v>1.8053458902975762E-3</v>
      </c>
      <c r="G11" s="38">
        <v>1.1039681876345675E-3</v>
      </c>
    </row>
    <row r="12" spans="2:7">
      <c r="B12" s="37" t="s">
        <v>310</v>
      </c>
      <c r="C12" s="38">
        <v>3.8367823737850007E-3</v>
      </c>
      <c r="D12" s="38">
        <v>0</v>
      </c>
      <c r="E12" s="38">
        <v>6.1207276201566006E-4</v>
      </c>
      <c r="F12" s="38">
        <v>8.29989304270317E-4</v>
      </c>
      <c r="G12" s="38">
        <v>1.2331294048954597E-2</v>
      </c>
    </row>
  </sheetData>
  <pageMargins left="0.7" right="0.7" top="0.78740157499999996" bottom="0.78740157499999996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K9"/>
  <sheetViews>
    <sheetView workbookViewId="0">
      <selection activeCell="E19" sqref="E19"/>
    </sheetView>
  </sheetViews>
  <sheetFormatPr baseColWidth="10" defaultColWidth="11.5" defaultRowHeight="14" x14ac:dyDescent="0"/>
  <cols>
    <col min="1" max="1" width="25.6640625" customWidth="1"/>
  </cols>
  <sheetData>
    <row r="5" spans="1:11" ht="15" thickBot="1">
      <c r="B5" t="s">
        <v>326</v>
      </c>
    </row>
    <row r="6" spans="1:11" ht="36">
      <c r="B6" s="86" t="s">
        <v>287</v>
      </c>
      <c r="C6" s="86" t="s">
        <v>288</v>
      </c>
      <c r="D6" s="86" t="s">
        <v>127</v>
      </c>
      <c r="E6" s="86" t="s">
        <v>327</v>
      </c>
      <c r="F6" s="86" t="s">
        <v>290</v>
      </c>
      <c r="G6" s="86" t="s">
        <v>275</v>
      </c>
      <c r="H6" s="86"/>
      <c r="I6" s="86"/>
      <c r="J6" s="86"/>
      <c r="K6" s="86" t="s">
        <v>276</v>
      </c>
    </row>
    <row r="7" spans="1:11">
      <c r="A7" t="s">
        <v>270</v>
      </c>
      <c r="B7" s="87">
        <v>389.37820512820508</v>
      </c>
      <c r="C7" s="87">
        <v>451.50772792022804</v>
      </c>
      <c r="D7" s="88">
        <v>232.18975761950756</v>
      </c>
      <c r="E7" s="89">
        <v>0.51425422702959944</v>
      </c>
      <c r="F7" s="88">
        <v>-39.721367511111112</v>
      </c>
      <c r="G7" s="90">
        <v>0.22547929744791606</v>
      </c>
      <c r="H7" s="91"/>
      <c r="I7" s="91"/>
      <c r="J7" s="91"/>
      <c r="K7" s="92">
        <v>-8.7974944956266725</v>
      </c>
    </row>
    <row r="8" spans="1:11">
      <c r="A8" t="s">
        <v>328</v>
      </c>
      <c r="B8" s="87">
        <v>432.0625</v>
      </c>
      <c r="C8" s="87">
        <v>725.43981481481478</v>
      </c>
      <c r="D8" s="88">
        <v>677.56767687422553</v>
      </c>
      <c r="E8" s="89">
        <v>0.93400949746215722</v>
      </c>
      <c r="F8" s="88">
        <v>-36.666666666666664</v>
      </c>
      <c r="G8" s="90">
        <v>0.25581804946653675</v>
      </c>
      <c r="H8" s="91"/>
      <c r="I8" s="91"/>
      <c r="J8" s="91"/>
      <c r="K8" s="92">
        <v>-5.0544050544050538</v>
      </c>
    </row>
    <row r="9" spans="1:11">
      <c r="A9" t="s">
        <v>329</v>
      </c>
      <c r="B9" s="87">
        <v>873.25</v>
      </c>
      <c r="C9" s="87">
        <v>1273.1730769230769</v>
      </c>
      <c r="D9" s="88">
        <v>1285.8296340326001</v>
      </c>
      <c r="E9" s="89">
        <v>1.0099409556633971</v>
      </c>
      <c r="F9" s="88"/>
      <c r="G9" s="91"/>
      <c r="H9" s="88"/>
      <c r="I9" s="91"/>
      <c r="J9" s="91"/>
      <c r="K9" s="91"/>
    </row>
  </sheetData>
  <conditionalFormatting sqref="G7">
    <cfRule type="cellIs" dxfId="7" priority="12" operator="lessThan">
      <formula>0.05</formula>
    </cfRule>
  </conditionalFormatting>
  <conditionalFormatting sqref="F7">
    <cfRule type="cellIs" dxfId="6" priority="10" operator="lessThan">
      <formula>0</formula>
    </cfRule>
    <cfRule type="cellIs" dxfId="5" priority="11" operator="greaterThan">
      <formula>0</formula>
    </cfRule>
  </conditionalFormatting>
  <conditionalFormatting sqref="F9 H9">
    <cfRule type="cellIs" dxfId="4" priority="1" operator="lessThan">
      <formula>0</formula>
    </cfRule>
    <cfRule type="cellIs" dxfId="3" priority="2" operator="greaterThan">
      <formula>0</formula>
    </cfRule>
  </conditionalFormatting>
  <conditionalFormatting sqref="G8">
    <cfRule type="cellIs" dxfId="2" priority="6" operator="lessThan">
      <formula>0.05</formula>
    </cfRule>
  </conditionalFormatting>
  <conditionalFormatting sqref="F8">
    <cfRule type="cellIs" dxfId="1" priority="4" operator="lessThan">
      <formula>0</formula>
    </cfRule>
    <cfRule type="cellIs" dxfId="0" priority="5" operator="greaterThan">
      <formula>0</formula>
    </cfRule>
  </conditionalFormatting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24"/>
  <sheetViews>
    <sheetView workbookViewId="0">
      <selection activeCell="C30" sqref="C30"/>
    </sheetView>
  </sheetViews>
  <sheetFormatPr baseColWidth="10" defaultColWidth="11.5" defaultRowHeight="18" customHeight="1" x14ac:dyDescent="0"/>
  <cols>
    <col min="2" max="2" width="24.1640625" customWidth="1"/>
    <col min="3" max="3" width="85" customWidth="1"/>
  </cols>
  <sheetData>
    <row r="1" spans="2:3" ht="18" customHeight="1" thickBot="1"/>
    <row r="2" spans="2:3" ht="18" customHeight="1" thickBot="1">
      <c r="B2" s="93" t="s">
        <v>0</v>
      </c>
      <c r="C2" s="94" t="s">
        <v>332</v>
      </c>
    </row>
    <row r="3" spans="2:3" ht="18" customHeight="1" thickBot="1">
      <c r="B3" s="95" t="s">
        <v>301</v>
      </c>
      <c r="C3" s="96"/>
    </row>
    <row r="4" spans="2:3" ht="18" customHeight="1" thickBot="1">
      <c r="B4" s="95">
        <v>1</v>
      </c>
      <c r="C4" s="97" t="s">
        <v>333</v>
      </c>
    </row>
    <row r="5" spans="2:3" ht="18" customHeight="1" thickBot="1">
      <c r="B5" s="95">
        <v>2</v>
      </c>
      <c r="C5" s="97" t="s">
        <v>334</v>
      </c>
    </row>
    <row r="6" spans="2:3" ht="18" customHeight="1" thickBot="1">
      <c r="B6" s="95">
        <v>3</v>
      </c>
      <c r="C6" s="97" t="s">
        <v>335</v>
      </c>
    </row>
    <row r="7" spans="2:3" ht="18" customHeight="1" thickBot="1">
      <c r="B7" s="95">
        <v>112</v>
      </c>
      <c r="C7" s="97" t="s">
        <v>336</v>
      </c>
    </row>
    <row r="8" spans="2:3" ht="18" customHeight="1" thickBot="1">
      <c r="B8" s="95">
        <v>4</v>
      </c>
      <c r="C8" s="97" t="s">
        <v>337</v>
      </c>
    </row>
    <row r="9" spans="2:3" ht="18" customHeight="1" thickBot="1">
      <c r="B9" s="95">
        <v>5</v>
      </c>
      <c r="C9" s="97" t="s">
        <v>338</v>
      </c>
    </row>
    <row r="10" spans="2:3" ht="18" customHeight="1" thickBot="1">
      <c r="B10" s="95">
        <v>6</v>
      </c>
      <c r="C10" s="97" t="s">
        <v>339</v>
      </c>
    </row>
    <row r="11" spans="2:3" ht="18" customHeight="1" thickBot="1">
      <c r="B11" s="95">
        <v>7</v>
      </c>
      <c r="C11" s="97" t="s">
        <v>340</v>
      </c>
    </row>
    <row r="12" spans="2:3" ht="18" customHeight="1" thickBot="1">
      <c r="B12" s="95">
        <v>8</v>
      </c>
      <c r="C12" s="97" t="s">
        <v>341</v>
      </c>
    </row>
    <row r="13" spans="2:3" ht="18" customHeight="1" thickBot="1">
      <c r="B13" s="95">
        <v>9</v>
      </c>
      <c r="C13" s="97" t="s">
        <v>342</v>
      </c>
    </row>
    <row r="14" spans="2:3" ht="18" customHeight="1" thickBot="1">
      <c r="B14" s="95">
        <v>10</v>
      </c>
      <c r="C14" s="97" t="s">
        <v>343</v>
      </c>
    </row>
    <row r="15" spans="2:3" ht="18" customHeight="1" thickBot="1">
      <c r="B15" s="95">
        <v>11</v>
      </c>
      <c r="C15" s="97" t="s">
        <v>344</v>
      </c>
    </row>
    <row r="16" spans="2:3" ht="18" customHeight="1" thickBot="1">
      <c r="B16" s="95">
        <v>12</v>
      </c>
      <c r="C16" s="97" t="s">
        <v>345</v>
      </c>
    </row>
    <row r="17" spans="2:3" ht="18" customHeight="1" thickBot="1">
      <c r="B17" s="95">
        <v>13</v>
      </c>
      <c r="C17" s="97" t="s">
        <v>346</v>
      </c>
    </row>
    <row r="18" spans="2:3" ht="18" customHeight="1" thickBot="1">
      <c r="B18" s="95">
        <v>14</v>
      </c>
      <c r="C18" s="97" t="s">
        <v>347</v>
      </c>
    </row>
    <row r="19" spans="2:3" ht="18" customHeight="1" thickBot="1">
      <c r="B19" s="95">
        <v>15</v>
      </c>
      <c r="C19" s="97" t="s">
        <v>348</v>
      </c>
    </row>
    <row r="20" spans="2:3" ht="18" customHeight="1" thickBot="1">
      <c r="B20" s="95">
        <v>16</v>
      </c>
      <c r="C20" s="97" t="s">
        <v>349</v>
      </c>
    </row>
    <row r="21" spans="2:3" ht="18" customHeight="1" thickBot="1">
      <c r="B21" s="95">
        <v>17</v>
      </c>
      <c r="C21" s="97" t="s">
        <v>350</v>
      </c>
    </row>
    <row r="22" spans="2:3" ht="18" customHeight="1" thickBot="1">
      <c r="B22" s="95">
        <v>18</v>
      </c>
      <c r="C22" s="97" t="s">
        <v>351</v>
      </c>
    </row>
    <row r="23" spans="2:3" ht="18" customHeight="1" thickBot="1">
      <c r="B23" s="95">
        <v>19</v>
      </c>
      <c r="C23" s="97" t="s">
        <v>352</v>
      </c>
    </row>
    <row r="24" spans="2:3" ht="18" customHeight="1" thickBot="1">
      <c r="B24" s="95">
        <v>20</v>
      </c>
      <c r="C24" s="97" t="s">
        <v>353</v>
      </c>
    </row>
    <row r="25" spans="2:3" ht="18" customHeight="1" thickBot="1">
      <c r="B25" s="95">
        <v>21</v>
      </c>
      <c r="C25" s="97" t="s">
        <v>354</v>
      </c>
    </row>
    <row r="26" spans="2:3" ht="18" customHeight="1" thickBot="1">
      <c r="B26" s="95">
        <v>22</v>
      </c>
      <c r="C26" s="97" t="s">
        <v>355</v>
      </c>
    </row>
    <row r="27" spans="2:3" ht="18" customHeight="1" thickBot="1">
      <c r="B27" s="95">
        <v>23</v>
      </c>
      <c r="C27" s="97" t="s">
        <v>356</v>
      </c>
    </row>
    <row r="28" spans="2:3" ht="18" customHeight="1" thickBot="1">
      <c r="B28" s="95">
        <v>24</v>
      </c>
      <c r="C28" s="97" t="s">
        <v>357</v>
      </c>
    </row>
    <row r="29" spans="2:3" ht="18" customHeight="1" thickBot="1">
      <c r="B29" s="95">
        <v>25</v>
      </c>
      <c r="C29" s="97" t="s">
        <v>358</v>
      </c>
    </row>
    <row r="30" spans="2:3" ht="18" customHeight="1" thickBot="1">
      <c r="B30" s="95">
        <v>113</v>
      </c>
      <c r="C30" s="97" t="s">
        <v>359</v>
      </c>
    </row>
    <row r="31" spans="2:3" ht="18" customHeight="1" thickBot="1">
      <c r="B31" s="95">
        <v>26</v>
      </c>
      <c r="C31" s="97" t="s">
        <v>360</v>
      </c>
    </row>
    <row r="32" spans="2:3" ht="18" customHeight="1" thickBot="1">
      <c r="B32" s="95">
        <v>114</v>
      </c>
      <c r="C32" s="97" t="s">
        <v>361</v>
      </c>
    </row>
    <row r="33" spans="2:3" ht="18" customHeight="1" thickBot="1">
      <c r="B33" s="95">
        <v>27</v>
      </c>
      <c r="C33" s="97" t="s">
        <v>362</v>
      </c>
    </row>
    <row r="34" spans="2:3" ht="18" customHeight="1" thickBot="1">
      <c r="B34" s="95">
        <v>28</v>
      </c>
      <c r="C34" s="97" t="s">
        <v>363</v>
      </c>
    </row>
    <row r="35" spans="2:3" ht="18" customHeight="1" thickBot="1">
      <c r="B35" s="95">
        <v>29</v>
      </c>
      <c r="C35" s="97" t="s">
        <v>364</v>
      </c>
    </row>
    <row r="36" spans="2:3" ht="18" customHeight="1" thickBot="1">
      <c r="B36" s="95">
        <v>30</v>
      </c>
      <c r="C36" s="97" t="s">
        <v>365</v>
      </c>
    </row>
    <row r="37" spans="2:3" ht="18" customHeight="1" thickBot="1">
      <c r="B37" s="95">
        <v>31</v>
      </c>
      <c r="C37" s="97" t="s">
        <v>366</v>
      </c>
    </row>
    <row r="38" spans="2:3" ht="18" customHeight="1" thickBot="1">
      <c r="B38" s="95">
        <v>32</v>
      </c>
      <c r="C38" s="97" t="s">
        <v>367</v>
      </c>
    </row>
    <row r="39" spans="2:3" ht="18" customHeight="1" thickBot="1">
      <c r="B39" s="95">
        <v>115</v>
      </c>
      <c r="C39" s="97" t="s">
        <v>368</v>
      </c>
    </row>
    <row r="40" spans="2:3" ht="18" customHeight="1" thickBot="1">
      <c r="B40" s="95">
        <v>116</v>
      </c>
      <c r="C40" s="97" t="s">
        <v>369</v>
      </c>
    </row>
    <row r="41" spans="2:3" ht="18" customHeight="1" thickBot="1">
      <c r="B41" s="95">
        <v>33</v>
      </c>
      <c r="C41" s="97" t="s">
        <v>370</v>
      </c>
    </row>
    <row r="42" spans="2:3" ht="18" customHeight="1" thickBot="1">
      <c r="B42" s="95">
        <v>34</v>
      </c>
      <c r="C42" s="97" t="s">
        <v>371</v>
      </c>
    </row>
    <row r="43" spans="2:3" ht="18" customHeight="1" thickBot="1">
      <c r="B43" s="95">
        <v>35</v>
      </c>
      <c r="C43" s="97" t="s">
        <v>372</v>
      </c>
    </row>
    <row r="44" spans="2:3" ht="18" customHeight="1" thickBot="1">
      <c r="B44" s="95">
        <v>36</v>
      </c>
      <c r="C44" s="97" t="s">
        <v>373</v>
      </c>
    </row>
    <row r="45" spans="2:3" ht="18" customHeight="1" thickBot="1">
      <c r="B45" s="95">
        <v>37</v>
      </c>
      <c r="C45" s="97" t="s">
        <v>374</v>
      </c>
    </row>
    <row r="46" spans="2:3" ht="18" customHeight="1" thickBot="1">
      <c r="B46" s="95">
        <v>38</v>
      </c>
      <c r="C46" s="97" t="s">
        <v>375</v>
      </c>
    </row>
    <row r="47" spans="2:3" ht="18" customHeight="1" thickBot="1">
      <c r="B47" s="95">
        <v>39</v>
      </c>
      <c r="C47" s="97" t="s">
        <v>376</v>
      </c>
    </row>
    <row r="48" spans="2:3" ht="18" customHeight="1" thickBot="1">
      <c r="B48" s="95">
        <v>40</v>
      </c>
      <c r="C48" s="97" t="s">
        <v>377</v>
      </c>
    </row>
    <row r="49" spans="2:3" ht="18" customHeight="1" thickBot="1">
      <c r="B49" s="95">
        <v>41</v>
      </c>
      <c r="C49" s="97" t="s">
        <v>378</v>
      </c>
    </row>
    <row r="50" spans="2:3" ht="18" customHeight="1" thickBot="1">
      <c r="B50" s="95">
        <v>42</v>
      </c>
      <c r="C50" s="97" t="s">
        <v>379</v>
      </c>
    </row>
    <row r="51" spans="2:3" ht="18" customHeight="1" thickBot="1">
      <c r="B51" s="95">
        <v>43</v>
      </c>
      <c r="C51" s="97" t="s">
        <v>380</v>
      </c>
    </row>
    <row r="52" spans="2:3" ht="18" customHeight="1" thickBot="1">
      <c r="B52" s="95">
        <v>44</v>
      </c>
      <c r="C52" s="97" t="s">
        <v>381</v>
      </c>
    </row>
    <row r="53" spans="2:3" ht="18" customHeight="1" thickBot="1">
      <c r="B53" s="95">
        <v>45</v>
      </c>
      <c r="C53" s="97" t="s">
        <v>382</v>
      </c>
    </row>
    <row r="54" spans="2:3" ht="18" customHeight="1" thickBot="1">
      <c r="B54" s="95">
        <v>117</v>
      </c>
      <c r="C54" s="97" t="s">
        <v>383</v>
      </c>
    </row>
    <row r="55" spans="2:3" ht="18" customHeight="1" thickBot="1">
      <c r="B55" s="95">
        <v>46</v>
      </c>
      <c r="C55" s="97" t="s">
        <v>384</v>
      </c>
    </row>
    <row r="56" spans="2:3" ht="18" customHeight="1" thickBot="1">
      <c r="B56" s="95">
        <v>47</v>
      </c>
      <c r="C56" s="97" t="s">
        <v>385</v>
      </c>
    </row>
    <row r="57" spans="2:3" ht="18" customHeight="1" thickBot="1">
      <c r="B57" s="95">
        <v>48</v>
      </c>
      <c r="C57" s="97" t="s">
        <v>386</v>
      </c>
    </row>
    <row r="58" spans="2:3" ht="18" customHeight="1" thickBot="1">
      <c r="B58" s="95">
        <v>49</v>
      </c>
      <c r="C58" s="97" t="s">
        <v>387</v>
      </c>
    </row>
    <row r="59" spans="2:3" ht="18" customHeight="1" thickBot="1">
      <c r="B59" s="95">
        <v>50</v>
      </c>
      <c r="C59" s="97" t="s">
        <v>388</v>
      </c>
    </row>
    <row r="60" spans="2:3" ht="18" customHeight="1" thickBot="1">
      <c r="B60" s="95">
        <v>52</v>
      </c>
      <c r="C60" s="97" t="s">
        <v>389</v>
      </c>
    </row>
    <row r="61" spans="2:3" ht="18" customHeight="1" thickBot="1">
      <c r="B61" s="95">
        <v>53</v>
      </c>
      <c r="C61" s="97" t="s">
        <v>390</v>
      </c>
    </row>
    <row r="62" spans="2:3" ht="18" customHeight="1" thickBot="1">
      <c r="B62" s="98" t="s">
        <v>391</v>
      </c>
      <c r="C62" s="97"/>
    </row>
    <row r="63" spans="2:3" ht="18" customHeight="1" thickBot="1">
      <c r="B63" s="95">
        <v>54</v>
      </c>
      <c r="C63" s="97" t="s">
        <v>392</v>
      </c>
    </row>
    <row r="64" spans="2:3" ht="18" customHeight="1" thickBot="1">
      <c r="B64" s="95">
        <v>55</v>
      </c>
      <c r="C64" s="97" t="s">
        <v>393</v>
      </c>
    </row>
    <row r="65" spans="2:3" ht="18" customHeight="1" thickBot="1">
      <c r="B65" s="95">
        <v>56</v>
      </c>
      <c r="C65" s="97" t="s">
        <v>394</v>
      </c>
    </row>
    <row r="66" spans="2:3" ht="18" customHeight="1" thickBot="1">
      <c r="B66" s="95">
        <v>57</v>
      </c>
      <c r="C66" s="97" t="s">
        <v>395</v>
      </c>
    </row>
    <row r="67" spans="2:3" ht="18" customHeight="1" thickBot="1">
      <c r="B67" s="95">
        <v>59</v>
      </c>
      <c r="C67" s="97" t="s">
        <v>396</v>
      </c>
    </row>
    <row r="68" spans="2:3" ht="18" customHeight="1" thickBot="1">
      <c r="B68" s="95" t="s">
        <v>397</v>
      </c>
      <c r="C68" s="97"/>
    </row>
    <row r="69" spans="2:3" ht="18" customHeight="1" thickBot="1">
      <c r="B69" s="95">
        <v>60</v>
      </c>
      <c r="C69" s="97" t="s">
        <v>398</v>
      </c>
    </row>
    <row r="70" spans="2:3" ht="18" customHeight="1" thickBot="1">
      <c r="B70" s="95">
        <v>61</v>
      </c>
      <c r="C70" s="97" t="s">
        <v>399</v>
      </c>
    </row>
    <row r="71" spans="2:3" ht="18" customHeight="1" thickBot="1">
      <c r="B71" s="95">
        <v>118</v>
      </c>
      <c r="C71" s="97" t="s">
        <v>400</v>
      </c>
    </row>
    <row r="72" spans="2:3" ht="18" customHeight="1" thickBot="1">
      <c r="B72" s="95">
        <v>62</v>
      </c>
      <c r="C72" s="97" t="s">
        <v>401</v>
      </c>
    </row>
    <row r="73" spans="2:3" ht="18" customHeight="1" thickBot="1">
      <c r="B73" s="95">
        <v>63</v>
      </c>
      <c r="C73" s="97" t="s">
        <v>402</v>
      </c>
    </row>
    <row r="74" spans="2:3" ht="18" customHeight="1" thickBot="1">
      <c r="B74" s="95">
        <v>64</v>
      </c>
      <c r="C74" s="97" t="s">
        <v>403</v>
      </c>
    </row>
    <row r="75" spans="2:3" ht="18" customHeight="1" thickBot="1">
      <c r="B75" s="95">
        <v>65</v>
      </c>
      <c r="C75" s="97" t="s">
        <v>354</v>
      </c>
    </row>
    <row r="76" spans="2:3" ht="18" customHeight="1" thickBot="1">
      <c r="B76" s="95">
        <v>66</v>
      </c>
      <c r="C76" s="97" t="s">
        <v>404</v>
      </c>
    </row>
    <row r="77" spans="2:3" ht="18" customHeight="1" thickBot="1">
      <c r="B77" s="95">
        <v>67</v>
      </c>
      <c r="C77" s="97" t="s">
        <v>405</v>
      </c>
    </row>
    <row r="78" spans="2:3" ht="18" customHeight="1" thickBot="1">
      <c r="B78" s="95" t="s">
        <v>406</v>
      </c>
      <c r="C78" s="97"/>
    </row>
    <row r="79" spans="2:3" ht="18" customHeight="1" thickBot="1">
      <c r="B79" s="95">
        <v>68</v>
      </c>
      <c r="C79" s="97" t="s">
        <v>407</v>
      </c>
    </row>
    <row r="80" spans="2:3" ht="18" customHeight="1" thickBot="1">
      <c r="B80" s="95">
        <v>69</v>
      </c>
      <c r="C80" s="97" t="s">
        <v>408</v>
      </c>
    </row>
    <row r="81" spans="2:3" ht="18" customHeight="1" thickBot="1">
      <c r="B81" s="95">
        <v>70</v>
      </c>
      <c r="C81" s="97" t="s">
        <v>346</v>
      </c>
    </row>
    <row r="82" spans="2:3" ht="18" customHeight="1" thickBot="1">
      <c r="B82" s="95">
        <v>71</v>
      </c>
      <c r="C82" s="97" t="s">
        <v>360</v>
      </c>
    </row>
    <row r="83" spans="2:3" ht="18" customHeight="1" thickBot="1">
      <c r="B83" s="95">
        <v>119</v>
      </c>
      <c r="C83" s="97" t="s">
        <v>371</v>
      </c>
    </row>
    <row r="84" spans="2:3" ht="18" customHeight="1" thickBot="1">
      <c r="B84" s="95">
        <v>72</v>
      </c>
      <c r="C84" s="97" t="s">
        <v>409</v>
      </c>
    </row>
    <row r="85" spans="2:3" ht="18" customHeight="1" thickBot="1">
      <c r="B85" s="95">
        <v>73</v>
      </c>
      <c r="C85" s="97" t="s">
        <v>410</v>
      </c>
    </row>
    <row r="86" spans="2:3" ht="18" customHeight="1" thickBot="1">
      <c r="B86" s="95">
        <v>74</v>
      </c>
      <c r="C86" s="97" t="s">
        <v>411</v>
      </c>
    </row>
    <row r="87" spans="2:3" ht="18" customHeight="1" thickBot="1">
      <c r="B87" s="95">
        <v>75</v>
      </c>
      <c r="C87" s="97" t="s">
        <v>412</v>
      </c>
    </row>
    <row r="88" spans="2:3" ht="18" customHeight="1" thickBot="1">
      <c r="B88" s="98" t="s">
        <v>413</v>
      </c>
      <c r="C88" s="97"/>
    </row>
    <row r="89" spans="2:3" ht="18" customHeight="1" thickBot="1">
      <c r="B89" s="95">
        <v>76</v>
      </c>
      <c r="C89" s="97" t="s">
        <v>414</v>
      </c>
    </row>
    <row r="90" spans="2:3" ht="18" customHeight="1" thickBot="1">
      <c r="B90" s="95">
        <v>77</v>
      </c>
      <c r="C90" s="97" t="s">
        <v>415</v>
      </c>
    </row>
    <row r="91" spans="2:3" ht="18" customHeight="1" thickBot="1">
      <c r="B91" s="95">
        <v>78</v>
      </c>
      <c r="C91" s="97" t="s">
        <v>416</v>
      </c>
    </row>
    <row r="92" spans="2:3" ht="18" customHeight="1" thickBot="1">
      <c r="B92" s="95">
        <v>120</v>
      </c>
      <c r="C92" s="97" t="s">
        <v>417</v>
      </c>
    </row>
    <row r="93" spans="2:3" ht="18" customHeight="1" thickBot="1">
      <c r="B93" s="95">
        <v>79</v>
      </c>
      <c r="C93" s="97" t="s">
        <v>418</v>
      </c>
    </row>
    <row r="94" spans="2:3" ht="18" customHeight="1" thickBot="1">
      <c r="B94" s="95">
        <v>80</v>
      </c>
      <c r="C94" s="97" t="s">
        <v>419</v>
      </c>
    </row>
    <row r="95" spans="2:3" ht="18" customHeight="1" thickBot="1">
      <c r="B95" s="95">
        <v>81</v>
      </c>
      <c r="C95" s="97" t="s">
        <v>420</v>
      </c>
    </row>
    <row r="96" spans="2:3" ht="18" customHeight="1" thickBot="1">
      <c r="B96" s="95">
        <v>82</v>
      </c>
      <c r="C96" s="97" t="s">
        <v>421</v>
      </c>
    </row>
    <row r="97" spans="2:3" ht="18" customHeight="1" thickBot="1">
      <c r="B97" s="95">
        <v>83</v>
      </c>
      <c r="C97" s="97" t="s">
        <v>422</v>
      </c>
    </row>
    <row r="98" spans="2:3" ht="18" customHeight="1" thickBot="1">
      <c r="B98" s="95">
        <v>84</v>
      </c>
      <c r="C98" s="97" t="s">
        <v>423</v>
      </c>
    </row>
    <row r="99" spans="2:3" ht="18" customHeight="1" thickBot="1">
      <c r="B99" s="95">
        <v>86</v>
      </c>
      <c r="C99" s="97" t="s">
        <v>424</v>
      </c>
    </row>
    <row r="100" spans="2:3" ht="18" customHeight="1" thickBot="1">
      <c r="B100" s="95">
        <v>87</v>
      </c>
      <c r="C100" s="97" t="s">
        <v>425</v>
      </c>
    </row>
    <row r="101" spans="2:3" ht="18" customHeight="1" thickBot="1">
      <c r="B101" s="95">
        <v>88</v>
      </c>
      <c r="C101" s="97" t="s">
        <v>426</v>
      </c>
    </row>
    <row r="102" spans="2:3" ht="18" customHeight="1" thickBot="1">
      <c r="B102" s="95">
        <v>89</v>
      </c>
      <c r="C102" s="97" t="s">
        <v>427</v>
      </c>
    </row>
    <row r="103" spans="2:3" ht="18" customHeight="1" thickBot="1">
      <c r="B103" s="95">
        <v>90</v>
      </c>
      <c r="C103" s="97" t="s">
        <v>428</v>
      </c>
    </row>
    <row r="104" spans="2:3" ht="18" customHeight="1" thickBot="1">
      <c r="B104" s="98" t="s">
        <v>429</v>
      </c>
      <c r="C104" s="97"/>
    </row>
    <row r="105" spans="2:3" ht="18" customHeight="1" thickBot="1">
      <c r="B105" s="95">
        <v>91</v>
      </c>
      <c r="C105" s="97" t="s">
        <v>430</v>
      </c>
    </row>
    <row r="106" spans="2:3" ht="18" customHeight="1" thickBot="1">
      <c r="B106" s="95">
        <v>92</v>
      </c>
      <c r="C106" s="97" t="s">
        <v>431</v>
      </c>
    </row>
    <row r="107" spans="2:3" ht="18" customHeight="1" thickBot="1">
      <c r="B107" s="95">
        <v>93</v>
      </c>
      <c r="C107" s="97" t="s">
        <v>432</v>
      </c>
    </row>
    <row r="108" spans="2:3" ht="18" customHeight="1" thickBot="1">
      <c r="B108" s="155" t="s">
        <v>433</v>
      </c>
      <c r="C108" s="156"/>
    </row>
    <row r="109" spans="2:3" ht="18" customHeight="1" thickBot="1">
      <c r="B109" s="95">
        <v>94</v>
      </c>
      <c r="C109" s="97" t="s">
        <v>434</v>
      </c>
    </row>
    <row r="110" spans="2:3" ht="18" customHeight="1" thickBot="1">
      <c r="B110" s="95">
        <v>95</v>
      </c>
      <c r="C110" s="97" t="s">
        <v>362</v>
      </c>
    </row>
    <row r="111" spans="2:3" ht="18" customHeight="1" thickBot="1">
      <c r="B111" s="95">
        <v>96</v>
      </c>
      <c r="C111" s="97" t="s">
        <v>435</v>
      </c>
    </row>
    <row r="112" spans="2:3" ht="18" customHeight="1" thickBot="1">
      <c r="B112" s="155" t="s">
        <v>436</v>
      </c>
      <c r="C112" s="156"/>
    </row>
    <row r="113" spans="2:3" ht="18" customHeight="1" thickBot="1">
      <c r="B113" s="95">
        <v>97</v>
      </c>
      <c r="C113" s="97" t="s">
        <v>437</v>
      </c>
    </row>
    <row r="114" spans="2:3" ht="18" customHeight="1" thickBot="1">
      <c r="B114" s="95">
        <v>98</v>
      </c>
      <c r="C114" s="97" t="s">
        <v>438</v>
      </c>
    </row>
    <row r="115" spans="2:3" ht="18" customHeight="1" thickBot="1">
      <c r="B115" s="95">
        <v>99</v>
      </c>
      <c r="C115" s="97" t="s">
        <v>439</v>
      </c>
    </row>
    <row r="116" spans="2:3" ht="18" customHeight="1" thickBot="1">
      <c r="B116" s="95">
        <v>100</v>
      </c>
      <c r="C116" s="97" t="s">
        <v>440</v>
      </c>
    </row>
    <row r="117" spans="2:3" ht="18" customHeight="1" thickBot="1">
      <c r="B117" s="95">
        <v>101</v>
      </c>
      <c r="C117" s="97" t="s">
        <v>441</v>
      </c>
    </row>
    <row r="118" spans="2:3" ht="18" customHeight="1" thickBot="1">
      <c r="B118" s="95">
        <v>102</v>
      </c>
      <c r="C118" s="97" t="s">
        <v>442</v>
      </c>
    </row>
    <row r="119" spans="2:3" ht="18" customHeight="1" thickBot="1">
      <c r="B119" s="155" t="s">
        <v>443</v>
      </c>
      <c r="C119" s="156"/>
    </row>
    <row r="120" spans="2:3" ht="18" customHeight="1" thickBot="1">
      <c r="B120" s="95">
        <v>103</v>
      </c>
      <c r="C120" s="97" t="s">
        <v>444</v>
      </c>
    </row>
    <row r="121" spans="2:3" ht="18" customHeight="1" thickBot="1">
      <c r="B121" s="95">
        <v>104</v>
      </c>
      <c r="C121" s="97" t="s">
        <v>445</v>
      </c>
    </row>
    <row r="122" spans="2:3" ht="18" customHeight="1" thickBot="1">
      <c r="B122" s="95">
        <v>105</v>
      </c>
      <c r="C122" s="97" t="s">
        <v>446</v>
      </c>
    </row>
    <row r="123" spans="2:3" ht="18" customHeight="1" thickBot="1">
      <c r="B123" s="98" t="s">
        <v>447</v>
      </c>
      <c r="C123" s="97"/>
    </row>
    <row r="124" spans="2:3" ht="18" customHeight="1" thickBot="1">
      <c r="B124" s="95">
        <v>121</v>
      </c>
      <c r="C124" s="97" t="s">
        <v>448</v>
      </c>
    </row>
  </sheetData>
  <mergeCells count="3">
    <mergeCell ref="B108:C108"/>
    <mergeCell ref="B112:C112"/>
    <mergeCell ref="B119:C119"/>
  </mergeCells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average number n North Sea 1415</vt:lpstr>
      <vt:lpstr>average number per region 1415</vt:lpstr>
      <vt:lpstr>number surveys per year</vt:lpstr>
      <vt:lpstr>number survey sites per year</vt:lpstr>
      <vt:lpstr>all survey sites 2001-15</vt:lpstr>
      <vt:lpstr>composition main types 14&amp;15</vt:lpstr>
      <vt:lpstr>composition materialUse 14&amp;15</vt:lpstr>
      <vt:lpstr>total counts 09-14</vt:lpstr>
      <vt:lpstr>OSPAR list of Items</vt:lpstr>
      <vt:lpstr>trends materials 09-14</vt:lpstr>
      <vt:lpstr>top 15 items 09-14</vt:lpstr>
      <vt:lpstr>top items 2014&amp;15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david.fleet</dc:creator>
  <cp:lastModifiedBy>John Mouat</cp:lastModifiedBy>
  <dcterms:created xsi:type="dcterms:W3CDTF">2016-03-02T07:53:24Z</dcterms:created>
  <dcterms:modified xsi:type="dcterms:W3CDTF">2017-06-13T17:07:53Z</dcterms:modified>
</cp:coreProperties>
</file>