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OSPAR_FFL_2016" sheetId="1" r:id="rId1"/>
  </sheets>
  <definedNames/>
  <calcPr fullCalcOnLoad="1"/>
</workbook>
</file>

<file path=xl/sharedStrings.xml><?xml version="1.0" encoding="utf-8"?>
<sst xmlns="http://schemas.openxmlformats.org/spreadsheetml/2006/main" count="201" uniqueCount="99">
  <si>
    <t>Year</t>
  </si>
  <si>
    <t>Country</t>
  </si>
  <si>
    <t>Harbour</t>
  </si>
  <si>
    <t>Latitude</t>
  </si>
  <si>
    <t>Longitude</t>
  </si>
  <si>
    <t>Number of vessels</t>
  </si>
  <si>
    <t>Weight of waste</t>
  </si>
  <si>
    <t>Notes</t>
  </si>
  <si>
    <t>Germany</t>
  </si>
  <si>
    <t>Norddeich</t>
  </si>
  <si>
    <t>Greetsiel</t>
  </si>
  <si>
    <t>Ditzum</t>
  </si>
  <si>
    <t>Neuharlingersiel</t>
  </si>
  <si>
    <t>Dornumersiel</t>
  </si>
  <si>
    <t>Cuxhaven</t>
  </si>
  <si>
    <t>Fedderwardersiel</t>
  </si>
  <si>
    <t>Büsum</t>
  </si>
  <si>
    <t>Eider Barrage</t>
  </si>
  <si>
    <t>Ireland</t>
  </si>
  <si>
    <t xml:space="preserve">Clogherhead </t>
  </si>
  <si>
    <t>NI</t>
  </si>
  <si>
    <t>tonnage of waste at individual harbour unavailable at time of sending</t>
  </si>
  <si>
    <t>Union Hall</t>
  </si>
  <si>
    <t>tonnage of waste at individual harbour unavailable at time of sending (harbour master says approx 2)</t>
  </si>
  <si>
    <t>Castletownbere</t>
  </si>
  <si>
    <t>tonnage of waste at individual harbour unavailable at time of sending -</t>
  </si>
  <si>
    <t>Ros an Mhíl (Rossaveel)</t>
  </si>
  <si>
    <t>Dun Laoghaire</t>
  </si>
  <si>
    <t>Killybegs</t>
  </si>
  <si>
    <t>Spain</t>
  </si>
  <si>
    <t>PUERTO DE MARIN</t>
  </si>
  <si>
    <t>The Netherlands</t>
  </si>
  <si>
    <t>Den Oever</t>
  </si>
  <si>
    <t>2 waste disposal companies Bek &amp; Verburg + SUEZ</t>
  </si>
  <si>
    <t>Harlingen</t>
  </si>
  <si>
    <t>Lauwersoog</t>
  </si>
  <si>
    <t>Waste disposal company SUEZ</t>
  </si>
  <si>
    <t>Eemshaven</t>
  </si>
  <si>
    <t>Delfzijl</t>
  </si>
  <si>
    <t>3x container pick ups but weight unknown by SUEZ</t>
  </si>
  <si>
    <t>Den Helder</t>
  </si>
  <si>
    <t>waste disposal company Bek &amp; Verburg</t>
  </si>
  <si>
    <t>IJmuiden</t>
  </si>
  <si>
    <t>Scheveningen</t>
  </si>
  <si>
    <t xml:space="preserve">3x container pick ups but weight unknown </t>
  </si>
  <si>
    <t>Stellendam</t>
  </si>
  <si>
    <t>Breskens</t>
  </si>
  <si>
    <t>Via Rijkswaterstaat to waste disposal company SUEZ</t>
  </si>
  <si>
    <t>Vlissingen</t>
  </si>
  <si>
    <t>1x container pick up since November 2016 by Bek &amp; Verburg. Before by local Waste Disposal Company-figures unknown</t>
  </si>
  <si>
    <t>Ameland</t>
  </si>
  <si>
    <t>NA</t>
  </si>
  <si>
    <t>Beachcombers project under FFL-umbrella organised once a year by the Ameland council</t>
  </si>
  <si>
    <t>Norway</t>
  </si>
  <si>
    <t>Tromsø</t>
  </si>
  <si>
    <t>Fishery related:12,48tons. Other:10,25 tons</t>
  </si>
  <si>
    <t>Ålesund</t>
  </si>
  <si>
    <t>Fishery related:22,467tons. Other:0,5 tons</t>
  </si>
  <si>
    <t>Egersund</t>
  </si>
  <si>
    <t>Fishery related:2,008 tons. Other:0,478 tons</t>
  </si>
  <si>
    <t>Shetland (3)</t>
  </si>
  <si>
    <t xml:space="preserve">Weight not recorded. Lat and Lon converted from Deg and Minutes only. </t>
  </si>
  <si>
    <t>Peterhead</t>
  </si>
  <si>
    <t>Lat and Lon converted from Deg and Minutes only</t>
  </si>
  <si>
    <t>Fraserburgh</t>
  </si>
  <si>
    <t>Eyemouth</t>
  </si>
  <si>
    <t>Weight not recorded. Lat and Lon converted from Deg and Minutes only</t>
  </si>
  <si>
    <t>Tarbert (2)</t>
  </si>
  <si>
    <t>Kinlochbervie</t>
  </si>
  <si>
    <t>Scrabster</t>
  </si>
  <si>
    <t>Kirkcudbright</t>
  </si>
  <si>
    <t xml:space="preserve">Ullapool </t>
  </si>
  <si>
    <t>Rothesay</t>
  </si>
  <si>
    <t>Campbeltown</t>
  </si>
  <si>
    <t>Isle of Whithorn</t>
  </si>
  <si>
    <t>Newlyn</t>
  </si>
  <si>
    <t>have visiting vessels landing which are not inc in no.ofvessels</t>
  </si>
  <si>
    <t>St Ives</t>
  </si>
  <si>
    <t>Hayle</t>
  </si>
  <si>
    <t>Newquay</t>
  </si>
  <si>
    <t>Padstow</t>
  </si>
  <si>
    <t>visiting vessels landing which are not inc in no.ofvessels</t>
  </si>
  <si>
    <t>Clovelly</t>
  </si>
  <si>
    <t>not accurate record. Private harbour removes waste.</t>
  </si>
  <si>
    <t>Ilfracombe</t>
  </si>
  <si>
    <t>not accurate record. Local authority harbour removes waste.</t>
  </si>
  <si>
    <t>Mevagissey</t>
  </si>
  <si>
    <t>Looe</t>
  </si>
  <si>
    <t>Plymouth</t>
  </si>
  <si>
    <t>Salcombe</t>
  </si>
  <si>
    <t>?40+ vessels SD&amp;CSAssociation at Salcombe + Assoc is liaison link (visit 2/2/17)</t>
  </si>
  <si>
    <t>Brixham</t>
  </si>
  <si>
    <t>Holdeness</t>
  </si>
  <si>
    <t>Weight of waste data are not recorded at this harbour.
More harbours in Yorkshire are expected to participate in FFL from this year.</t>
  </si>
  <si>
    <t>Ardglass</t>
  </si>
  <si>
    <t>Data provided by the Northern Ireland Fishery Harbour Authority: Weight approx 4t</t>
  </si>
  <si>
    <t>Kilkeel</t>
  </si>
  <si>
    <t>Portavogie</t>
  </si>
  <si>
    <t>United Kingdom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</si>
</sst>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58" applyFont="1" applyBorder="1" applyAlignment="1">
      <alignment horizontal="left" vertical="top"/>
      <protection/>
    </xf>
    <xf numFmtId="49" fontId="19" fillId="0" borderId="0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0" fontId="19" fillId="0" borderId="0" xfId="58" applyFont="1" applyFill="1" applyBorder="1" applyAlignment="1">
      <alignment horizontal="left" vertical="top"/>
      <protection/>
    </xf>
    <xf numFmtId="0" fontId="19" fillId="0" borderId="0" xfId="58" applyFont="1" applyBorder="1" applyAlignment="1">
      <alignment horizontal="left"/>
      <protection/>
    </xf>
    <xf numFmtId="49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6.57421875" style="0" customWidth="1"/>
    <col min="2" max="2" width="19.57421875" style="0" bestFit="1" customWidth="1"/>
    <col min="3" max="3" width="22.140625" style="0" bestFit="1" customWidth="1"/>
    <col min="4" max="5" width="12.00390625" style="0" bestFit="1" customWidth="1"/>
    <col min="6" max="6" width="17.7109375" style="0" bestFit="1" customWidth="1"/>
    <col min="7" max="7" width="15.57421875" style="0" bestFit="1" customWidth="1"/>
    <col min="8" max="8" width="120.42187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ht="15">
      <c r="A2" s="3">
        <v>2016</v>
      </c>
      <c r="B2" s="3" t="s">
        <v>8</v>
      </c>
      <c r="C2" s="4" t="s">
        <v>9</v>
      </c>
      <c r="D2" s="5">
        <v>53.628455</v>
      </c>
      <c r="E2" s="5">
        <v>7.157936</v>
      </c>
      <c r="F2" s="3">
        <v>9</v>
      </c>
      <c r="G2" s="6">
        <v>1.38</v>
      </c>
      <c r="H2" s="3"/>
    </row>
    <row r="3" spans="1:8" ht="15">
      <c r="A3" s="3">
        <v>2016</v>
      </c>
      <c r="B3" s="3" t="s">
        <v>8</v>
      </c>
      <c r="C3" s="4" t="s">
        <v>10</v>
      </c>
      <c r="D3" s="5">
        <v>53.6686</v>
      </c>
      <c r="E3" s="5">
        <v>7.039318</v>
      </c>
      <c r="F3" s="3">
        <v>25</v>
      </c>
      <c r="G3" s="6">
        <v>1.06</v>
      </c>
      <c r="H3" s="3"/>
    </row>
    <row r="4" spans="1:8" ht="15">
      <c r="A4" s="3">
        <v>2016</v>
      </c>
      <c r="B4" s="3" t="s">
        <v>8</v>
      </c>
      <c r="C4" s="7" t="s">
        <v>11</v>
      </c>
      <c r="D4" s="5">
        <v>53.3178</v>
      </c>
      <c r="E4" s="5">
        <v>7.282734</v>
      </c>
      <c r="F4" s="3">
        <v>7</v>
      </c>
      <c r="G4" s="6">
        <v>0.26</v>
      </c>
      <c r="H4" s="3"/>
    </row>
    <row r="5" spans="1:8" ht="15">
      <c r="A5" s="3">
        <v>2016</v>
      </c>
      <c r="B5" s="3" t="s">
        <v>8</v>
      </c>
      <c r="C5" s="7" t="s">
        <v>12</v>
      </c>
      <c r="D5" s="5">
        <v>53.7038</v>
      </c>
      <c r="E5" s="5">
        <v>7.705278</v>
      </c>
      <c r="F5" s="3">
        <v>8</v>
      </c>
      <c r="G5" s="6">
        <v>0.21</v>
      </c>
      <c r="H5" s="3"/>
    </row>
    <row r="6" spans="1:8" ht="15">
      <c r="A6" s="3">
        <v>2016</v>
      </c>
      <c r="B6" s="3" t="s">
        <v>8</v>
      </c>
      <c r="C6" s="8" t="s">
        <v>13</v>
      </c>
      <c r="D6" s="5">
        <v>53.682018</v>
      </c>
      <c r="E6" s="5">
        <v>7.487097</v>
      </c>
      <c r="F6" s="3">
        <v>9</v>
      </c>
      <c r="G6" s="6">
        <v>0.21</v>
      </c>
      <c r="H6" s="3"/>
    </row>
    <row r="7" spans="1:8" ht="15">
      <c r="A7" s="3">
        <v>2016</v>
      </c>
      <c r="B7" s="3" t="s">
        <v>8</v>
      </c>
      <c r="C7" s="8" t="s">
        <v>14</v>
      </c>
      <c r="D7" s="5">
        <v>53.870528</v>
      </c>
      <c r="E7" s="5">
        <v>8.712598</v>
      </c>
      <c r="F7" s="3">
        <v>28</v>
      </c>
      <c r="G7" s="6">
        <v>0.22</v>
      </c>
      <c r="H7" s="3"/>
    </row>
    <row r="8" spans="1:8" ht="15">
      <c r="A8" s="3">
        <v>2016</v>
      </c>
      <c r="B8" s="3" t="s">
        <v>8</v>
      </c>
      <c r="C8" s="7" t="s">
        <v>15</v>
      </c>
      <c r="D8" s="5">
        <v>53.598852</v>
      </c>
      <c r="E8" s="5">
        <v>8.356733</v>
      </c>
      <c r="F8" s="3">
        <v>5</v>
      </c>
      <c r="G8" s="6">
        <v>0.47</v>
      </c>
      <c r="H8" s="3"/>
    </row>
    <row r="9" spans="1:8" ht="15">
      <c r="A9" s="3">
        <v>2016</v>
      </c>
      <c r="B9" s="3" t="s">
        <v>8</v>
      </c>
      <c r="C9" s="4" t="s">
        <v>16</v>
      </c>
      <c r="D9" s="9">
        <v>54.1194</v>
      </c>
      <c r="E9" s="9">
        <v>8.8596</v>
      </c>
      <c r="F9" s="10">
        <v>46</v>
      </c>
      <c r="G9" s="11">
        <v>1.6</v>
      </c>
      <c r="H9" s="3"/>
    </row>
    <row r="10" spans="1:8" ht="15">
      <c r="A10" s="3">
        <v>2016</v>
      </c>
      <c r="B10" s="3" t="s">
        <v>8</v>
      </c>
      <c r="C10" s="4" t="s">
        <v>17</v>
      </c>
      <c r="D10" s="9">
        <v>54.2662</v>
      </c>
      <c r="E10" s="9">
        <v>8.8415</v>
      </c>
      <c r="F10" s="3">
        <v>8</v>
      </c>
      <c r="G10" s="11">
        <v>0.62</v>
      </c>
      <c r="H10" s="3"/>
    </row>
    <row r="11" spans="1:8" ht="15">
      <c r="A11" s="3">
        <v>2016</v>
      </c>
      <c r="B11" s="3" t="s">
        <v>18</v>
      </c>
      <c r="C11" s="4" t="s">
        <v>19</v>
      </c>
      <c r="D11" s="9">
        <v>58.801389</v>
      </c>
      <c r="E11" s="9">
        <v>-6.218056</v>
      </c>
      <c r="F11" s="3">
        <v>13</v>
      </c>
      <c r="G11" s="12" t="s">
        <v>20</v>
      </c>
      <c r="H11" s="3" t="s">
        <v>21</v>
      </c>
    </row>
    <row r="12" spans="1:8" ht="15">
      <c r="A12" s="3">
        <v>2016</v>
      </c>
      <c r="B12" s="3" t="s">
        <v>18</v>
      </c>
      <c r="C12" s="4" t="s">
        <v>22</v>
      </c>
      <c r="D12" s="9">
        <v>51.55</v>
      </c>
      <c r="E12" s="9">
        <v>-9.133333</v>
      </c>
      <c r="F12" s="3">
        <v>3</v>
      </c>
      <c r="G12" s="12" t="s">
        <v>20</v>
      </c>
      <c r="H12" s="3" t="s">
        <v>23</v>
      </c>
    </row>
    <row r="13" spans="1:8" ht="15">
      <c r="A13" s="3">
        <v>2016</v>
      </c>
      <c r="B13" s="3" t="s">
        <v>18</v>
      </c>
      <c r="C13" s="4" t="s">
        <v>24</v>
      </c>
      <c r="D13" s="9">
        <v>51.635556</v>
      </c>
      <c r="E13" s="9">
        <v>-9.9125</v>
      </c>
      <c r="F13" s="3">
        <v>8</v>
      </c>
      <c r="G13" s="12" t="s">
        <v>20</v>
      </c>
      <c r="H13" s="3" t="s">
        <v>25</v>
      </c>
    </row>
    <row r="14" spans="1:8" ht="15">
      <c r="A14" s="3">
        <v>2016</v>
      </c>
      <c r="B14" s="3" t="s">
        <v>18</v>
      </c>
      <c r="C14" s="4" t="s">
        <v>26</v>
      </c>
      <c r="D14" s="9">
        <v>53.266667</v>
      </c>
      <c r="E14" s="9">
        <v>-9.551389</v>
      </c>
      <c r="F14" s="3">
        <v>10</v>
      </c>
      <c r="G14" s="12" t="s">
        <v>20</v>
      </c>
      <c r="H14" s="3" t="s">
        <v>21</v>
      </c>
    </row>
    <row r="15" spans="1:8" ht="15">
      <c r="A15" s="3">
        <v>2016</v>
      </c>
      <c r="B15" s="3" t="s">
        <v>18</v>
      </c>
      <c r="C15" s="4" t="s">
        <v>27</v>
      </c>
      <c r="D15" s="9">
        <v>53.298576</v>
      </c>
      <c r="E15" s="9">
        <v>-6.142335</v>
      </c>
      <c r="F15" s="3">
        <v>1</v>
      </c>
      <c r="G15" s="12" t="s">
        <v>20</v>
      </c>
      <c r="H15" s="3" t="s">
        <v>21</v>
      </c>
    </row>
    <row r="16" spans="1:8" ht="15">
      <c r="A16" s="3">
        <v>2016</v>
      </c>
      <c r="B16" s="3" t="s">
        <v>18</v>
      </c>
      <c r="C16" s="4" t="s">
        <v>28</v>
      </c>
      <c r="D16" s="9">
        <v>54.633333</v>
      </c>
      <c r="E16" s="9">
        <v>-8.433333</v>
      </c>
      <c r="F16" s="3">
        <v>18</v>
      </c>
      <c r="G16" s="12" t="s">
        <v>20</v>
      </c>
      <c r="H16" s="3" t="s">
        <v>21</v>
      </c>
    </row>
    <row r="17" spans="1:8" ht="15">
      <c r="A17" s="3">
        <v>2016</v>
      </c>
      <c r="B17" s="3" t="s">
        <v>29</v>
      </c>
      <c r="C17" s="3" t="s">
        <v>30</v>
      </c>
      <c r="D17" s="3">
        <v>42.04</v>
      </c>
      <c r="E17" s="3">
        <v>-8.7</v>
      </c>
      <c r="F17" s="3">
        <v>4</v>
      </c>
      <c r="G17" s="6">
        <v>9.5</v>
      </c>
      <c r="H17" s="3"/>
    </row>
    <row r="18" spans="1:8" ht="15">
      <c r="A18" s="1">
        <v>2016</v>
      </c>
      <c r="B18" s="13" t="s">
        <v>31</v>
      </c>
      <c r="C18" s="13" t="s">
        <v>32</v>
      </c>
      <c r="D18" s="3">
        <v>52.93416666666666</v>
      </c>
      <c r="E18" s="3">
        <v>5.029444444444445</v>
      </c>
      <c r="F18" s="3">
        <v>10</v>
      </c>
      <c r="G18" s="6">
        <f>34.3/1000</f>
        <v>0.0343</v>
      </c>
      <c r="H18" s="13" t="s">
        <v>33</v>
      </c>
    </row>
    <row r="19" spans="1:8" ht="15">
      <c r="A19" s="1">
        <v>2016</v>
      </c>
      <c r="B19" s="13" t="s">
        <v>31</v>
      </c>
      <c r="C19" s="13" t="s">
        <v>34</v>
      </c>
      <c r="D19" s="3">
        <v>53.173638</v>
      </c>
      <c r="E19" s="3">
        <v>5.4114770000000005</v>
      </c>
      <c r="F19" s="3">
        <v>28</v>
      </c>
      <c r="G19" s="6">
        <f>25.3/1000</f>
        <v>0.0253</v>
      </c>
      <c r="H19" s="13" t="s">
        <v>33</v>
      </c>
    </row>
    <row r="20" spans="1:8" ht="15">
      <c r="A20" s="1">
        <v>2016</v>
      </c>
      <c r="B20" s="13" t="s">
        <v>31</v>
      </c>
      <c r="C20" s="13" t="s">
        <v>35</v>
      </c>
      <c r="D20" s="3">
        <v>53.403888888888886</v>
      </c>
      <c r="E20" s="3">
        <v>6.218888888888889</v>
      </c>
      <c r="F20" s="3">
        <v>8</v>
      </c>
      <c r="G20" s="6">
        <f>30.98/1000</f>
        <v>0.03098</v>
      </c>
      <c r="H20" s="13" t="s">
        <v>36</v>
      </c>
    </row>
    <row r="21" spans="1:8" ht="15">
      <c r="A21" s="1">
        <v>2016</v>
      </c>
      <c r="B21" s="13" t="s">
        <v>31</v>
      </c>
      <c r="C21" s="13" t="s">
        <v>37</v>
      </c>
      <c r="D21" s="14">
        <v>53.4385887</v>
      </c>
      <c r="E21" s="14">
        <v>6.8354937</v>
      </c>
      <c r="F21" s="3">
        <v>4</v>
      </c>
      <c r="G21" s="6">
        <f>30.26/1000</f>
        <v>0.030260000000000002</v>
      </c>
      <c r="H21" s="13" t="s">
        <v>36</v>
      </c>
    </row>
    <row r="22" spans="1:8" ht="15">
      <c r="A22" s="1">
        <v>2016</v>
      </c>
      <c r="B22" s="13" t="s">
        <v>31</v>
      </c>
      <c r="C22" s="13" t="s">
        <v>38</v>
      </c>
      <c r="D22" s="14">
        <v>53.3310272</v>
      </c>
      <c r="E22" s="14">
        <v>6.9244598</v>
      </c>
      <c r="F22" s="3">
        <v>9</v>
      </c>
      <c r="G22" s="15" t="s">
        <v>20</v>
      </c>
      <c r="H22" s="13" t="s">
        <v>39</v>
      </c>
    </row>
    <row r="23" spans="1:8" ht="15">
      <c r="A23" s="1">
        <v>2016</v>
      </c>
      <c r="B23" s="13" t="s">
        <v>31</v>
      </c>
      <c r="C23" s="13" t="s">
        <v>40</v>
      </c>
      <c r="D23" s="3">
        <v>52.95340155</v>
      </c>
      <c r="E23" s="3">
        <v>4.781100035</v>
      </c>
      <c r="F23" s="3">
        <v>6</v>
      </c>
      <c r="G23" s="6">
        <f>66.34/1000</f>
        <v>0.06634000000000001</v>
      </c>
      <c r="H23" s="13" t="s">
        <v>41</v>
      </c>
    </row>
    <row r="24" spans="1:8" ht="15">
      <c r="A24" s="1">
        <v>2016</v>
      </c>
      <c r="B24" s="13" t="s">
        <v>31</v>
      </c>
      <c r="C24" s="13" t="s">
        <v>42</v>
      </c>
      <c r="D24" s="3">
        <v>52.46141625</v>
      </c>
      <c r="E24" s="3">
        <v>4.583818435</v>
      </c>
      <c r="F24" s="3">
        <v>10</v>
      </c>
      <c r="G24" s="6">
        <f>15.02/1000</f>
        <v>0.01502</v>
      </c>
      <c r="H24" s="13" t="s">
        <v>41</v>
      </c>
    </row>
    <row r="25" spans="1:8" ht="15">
      <c r="A25" s="1">
        <v>2016</v>
      </c>
      <c r="B25" s="13" t="s">
        <v>31</v>
      </c>
      <c r="C25" s="13" t="s">
        <v>43</v>
      </c>
      <c r="D25" s="16">
        <v>52.095143</v>
      </c>
      <c r="E25" s="17">
        <v>4.266404</v>
      </c>
      <c r="F25" s="3">
        <v>1</v>
      </c>
      <c r="G25" s="15" t="s">
        <v>20</v>
      </c>
      <c r="H25" s="13" t="s">
        <v>44</v>
      </c>
    </row>
    <row r="26" spans="1:8" ht="15">
      <c r="A26" s="1">
        <v>2016</v>
      </c>
      <c r="B26" s="13" t="s">
        <v>31</v>
      </c>
      <c r="C26" s="13" t="s">
        <v>45</v>
      </c>
      <c r="D26" s="3">
        <v>51.82304385</v>
      </c>
      <c r="E26" s="3">
        <v>4.04082012</v>
      </c>
      <c r="F26" s="3">
        <v>4</v>
      </c>
      <c r="G26" s="6">
        <f>23.68/1000</f>
        <v>0.02368</v>
      </c>
      <c r="H26" s="13" t="s">
        <v>41</v>
      </c>
    </row>
    <row r="27" spans="1:8" ht="15">
      <c r="A27" s="1">
        <v>2016</v>
      </c>
      <c r="B27" s="13" t="s">
        <v>31</v>
      </c>
      <c r="C27" s="13" t="s">
        <v>46</v>
      </c>
      <c r="D27" s="17">
        <v>51.3945258</v>
      </c>
      <c r="E27" s="17">
        <v>3.5558783</v>
      </c>
      <c r="F27" s="3">
        <v>1</v>
      </c>
      <c r="G27" s="6">
        <f>10.84/1000</f>
        <v>0.01084</v>
      </c>
      <c r="H27" s="13" t="s">
        <v>47</v>
      </c>
    </row>
    <row r="28" spans="1:8" ht="15">
      <c r="A28" s="1">
        <v>2016</v>
      </c>
      <c r="B28" s="13" t="s">
        <v>31</v>
      </c>
      <c r="C28" s="13" t="s">
        <v>48</v>
      </c>
      <c r="D28" s="3">
        <v>51.442499999999995</v>
      </c>
      <c r="E28" s="3">
        <v>3.573611111111111</v>
      </c>
      <c r="F28" s="3">
        <v>14</v>
      </c>
      <c r="G28" s="6">
        <f>2.58/1000</f>
        <v>0.0025800000000000003</v>
      </c>
      <c r="H28" s="13" t="s">
        <v>49</v>
      </c>
    </row>
    <row r="29" spans="1:8" ht="15">
      <c r="A29" s="1">
        <v>2016</v>
      </c>
      <c r="B29" s="13" t="s">
        <v>31</v>
      </c>
      <c r="C29" s="13" t="s">
        <v>50</v>
      </c>
      <c r="D29" s="3" t="s">
        <v>51</v>
      </c>
      <c r="E29" s="3" t="s">
        <v>51</v>
      </c>
      <c r="F29" s="18" t="s">
        <v>51</v>
      </c>
      <c r="G29" s="6">
        <f>6.11/1000</f>
        <v>0.00611</v>
      </c>
      <c r="H29" s="13" t="s">
        <v>52</v>
      </c>
    </row>
    <row r="30" spans="1:8" ht="15">
      <c r="A30" s="3">
        <v>2016</v>
      </c>
      <c r="B30" s="3" t="s">
        <v>53</v>
      </c>
      <c r="C30" s="3" t="s">
        <v>54</v>
      </c>
      <c r="D30" s="3">
        <v>69.6489</v>
      </c>
      <c r="E30" s="3">
        <v>18.95508</v>
      </c>
      <c r="F30" s="3">
        <v>18</v>
      </c>
      <c r="G30" s="6">
        <v>22.73</v>
      </c>
      <c r="H30" s="3" t="s">
        <v>55</v>
      </c>
    </row>
    <row r="31" spans="1:8" ht="15">
      <c r="A31" s="3">
        <v>2016</v>
      </c>
      <c r="B31" s="3" t="s">
        <v>53</v>
      </c>
      <c r="C31" s="3" t="s">
        <v>56</v>
      </c>
      <c r="D31" s="3">
        <v>62.47225</v>
      </c>
      <c r="E31" s="3">
        <v>6.15492</v>
      </c>
      <c r="F31" s="3">
        <v>21</v>
      </c>
      <c r="G31" s="6">
        <v>22.967</v>
      </c>
      <c r="H31" s="3" t="s">
        <v>57</v>
      </c>
    </row>
    <row r="32" spans="1:8" ht="15">
      <c r="A32" s="3">
        <v>2016</v>
      </c>
      <c r="B32" s="3" t="s">
        <v>53</v>
      </c>
      <c r="C32" s="3" t="s">
        <v>58</v>
      </c>
      <c r="D32" s="3">
        <v>58.45133</v>
      </c>
      <c r="E32" s="3">
        <v>5.9997</v>
      </c>
      <c r="F32" s="3">
        <v>5</v>
      </c>
      <c r="G32" s="6">
        <v>2.486</v>
      </c>
      <c r="H32" s="3" t="s">
        <v>59</v>
      </c>
    </row>
    <row r="33" spans="1:8" ht="15">
      <c r="A33" s="3">
        <v>2016</v>
      </c>
      <c r="B33" s="3" t="s">
        <v>98</v>
      </c>
      <c r="C33" s="3" t="s">
        <v>60</v>
      </c>
      <c r="D33" s="3">
        <v>60.15</v>
      </c>
      <c r="E33" s="3">
        <v>-1.13333333333333</v>
      </c>
      <c r="F33" s="18" t="s">
        <v>20</v>
      </c>
      <c r="G33" s="12" t="s">
        <v>20</v>
      </c>
      <c r="H33" s="3" t="s">
        <v>61</v>
      </c>
    </row>
    <row r="34" spans="1:8" ht="15">
      <c r="A34" s="3">
        <v>2016</v>
      </c>
      <c r="B34" s="3" t="s">
        <v>98</v>
      </c>
      <c r="C34" s="3" t="s">
        <v>62</v>
      </c>
      <c r="D34" s="3">
        <v>57.5</v>
      </c>
      <c r="E34" s="3">
        <v>-1.76666666666667</v>
      </c>
      <c r="F34" s="18" t="s">
        <v>20</v>
      </c>
      <c r="G34" s="6">
        <v>41.17</v>
      </c>
      <c r="H34" s="3" t="s">
        <v>63</v>
      </c>
    </row>
    <row r="35" spans="1:8" ht="15">
      <c r="A35" s="3">
        <v>2016</v>
      </c>
      <c r="B35" s="3" t="s">
        <v>98</v>
      </c>
      <c r="C35" s="3" t="s">
        <v>64</v>
      </c>
      <c r="D35" s="3">
        <v>57.6833333333333</v>
      </c>
      <c r="E35" s="3">
        <v>-1.98333333333333</v>
      </c>
      <c r="F35" s="18" t="s">
        <v>20</v>
      </c>
      <c r="G35" s="6">
        <v>11.76</v>
      </c>
      <c r="H35" s="3" t="s">
        <v>63</v>
      </c>
    </row>
    <row r="36" spans="1:8" ht="15">
      <c r="A36" s="3">
        <v>2016</v>
      </c>
      <c r="B36" s="3" t="s">
        <v>98</v>
      </c>
      <c r="C36" s="3" t="s">
        <v>65</v>
      </c>
      <c r="D36" s="3">
        <v>55.8666666666667</v>
      </c>
      <c r="E36" s="3">
        <v>-2.06666666666667</v>
      </c>
      <c r="F36" s="18" t="s">
        <v>20</v>
      </c>
      <c r="G36" s="12" t="s">
        <v>20</v>
      </c>
      <c r="H36" s="3" t="s">
        <v>66</v>
      </c>
    </row>
    <row r="37" spans="1:8" ht="15">
      <c r="A37" s="3">
        <v>2016</v>
      </c>
      <c r="B37" s="3" t="s">
        <v>98</v>
      </c>
      <c r="C37" s="3" t="s">
        <v>67</v>
      </c>
      <c r="D37" s="3">
        <v>55.8666666666667</v>
      </c>
      <c r="E37" s="3">
        <v>-5.4</v>
      </c>
      <c r="F37" s="18" t="s">
        <v>20</v>
      </c>
      <c r="G37" s="6">
        <v>5.88</v>
      </c>
      <c r="H37" s="3" t="s">
        <v>63</v>
      </c>
    </row>
    <row r="38" spans="1:8" ht="15">
      <c r="A38" s="3">
        <v>2016</v>
      </c>
      <c r="B38" s="3" t="s">
        <v>98</v>
      </c>
      <c r="C38" s="3" t="s">
        <v>68</v>
      </c>
      <c r="D38" s="3">
        <v>58.45</v>
      </c>
      <c r="E38" s="3">
        <v>-5.06666666666667</v>
      </c>
      <c r="F38" s="18" t="s">
        <v>20</v>
      </c>
      <c r="G38" s="6">
        <v>6.78</v>
      </c>
      <c r="H38" s="3" t="s">
        <v>63</v>
      </c>
    </row>
    <row r="39" spans="1:8" ht="15">
      <c r="A39" s="3">
        <v>2016</v>
      </c>
      <c r="B39" s="3" t="s">
        <v>98</v>
      </c>
      <c r="C39" s="3" t="s">
        <v>69</v>
      </c>
      <c r="D39" s="3">
        <v>58.6</v>
      </c>
      <c r="E39" s="3">
        <v>-3.53333333333333</v>
      </c>
      <c r="F39" s="18" t="s">
        <v>20</v>
      </c>
      <c r="G39" s="6">
        <v>47.32</v>
      </c>
      <c r="H39" s="3" t="s">
        <v>63</v>
      </c>
    </row>
    <row r="40" spans="1:8" ht="15">
      <c r="A40" s="3">
        <v>2016</v>
      </c>
      <c r="B40" s="3" t="s">
        <v>98</v>
      </c>
      <c r="C40" s="3" t="s">
        <v>70</v>
      </c>
      <c r="D40" s="3">
        <v>54.8333333333333</v>
      </c>
      <c r="E40" s="3">
        <v>-4.03333333333333</v>
      </c>
      <c r="F40" s="18" t="s">
        <v>20</v>
      </c>
      <c r="G40" s="12" t="s">
        <v>20</v>
      </c>
      <c r="H40" s="3" t="s">
        <v>63</v>
      </c>
    </row>
    <row r="41" spans="1:8" ht="15">
      <c r="A41" s="3">
        <v>2016</v>
      </c>
      <c r="B41" s="3" t="s">
        <v>98</v>
      </c>
      <c r="C41" s="3" t="s">
        <v>71</v>
      </c>
      <c r="D41" s="3">
        <v>57.9</v>
      </c>
      <c r="E41" s="3">
        <v>-5.13333333333333</v>
      </c>
      <c r="F41" s="18" t="s">
        <v>20</v>
      </c>
      <c r="G41" s="6">
        <v>18.4</v>
      </c>
      <c r="H41" s="3" t="s">
        <v>63</v>
      </c>
    </row>
    <row r="42" spans="1:8" ht="15">
      <c r="A42" s="3">
        <v>2016</v>
      </c>
      <c r="B42" s="3" t="s">
        <v>98</v>
      </c>
      <c r="C42" s="3" t="s">
        <v>72</v>
      </c>
      <c r="D42" s="3">
        <v>55.8333333333333</v>
      </c>
      <c r="E42" s="3">
        <v>-5.03333333333333</v>
      </c>
      <c r="F42" s="18" t="s">
        <v>20</v>
      </c>
      <c r="G42" s="12" t="s">
        <v>20</v>
      </c>
      <c r="H42" s="3" t="s">
        <v>66</v>
      </c>
    </row>
    <row r="43" spans="1:8" ht="15">
      <c r="A43" s="3">
        <v>2016</v>
      </c>
      <c r="B43" s="3" t="s">
        <v>98</v>
      </c>
      <c r="C43" s="3" t="s">
        <v>73</v>
      </c>
      <c r="D43" s="3">
        <v>55.4166666666667</v>
      </c>
      <c r="E43" s="3">
        <v>-5.56666666666667</v>
      </c>
      <c r="F43" s="18" t="s">
        <v>20</v>
      </c>
      <c r="G43" s="12" t="s">
        <v>20</v>
      </c>
      <c r="H43" s="3" t="s">
        <v>66</v>
      </c>
    </row>
    <row r="44" spans="1:8" ht="15">
      <c r="A44" s="3">
        <v>2016</v>
      </c>
      <c r="B44" s="3" t="s">
        <v>98</v>
      </c>
      <c r="C44" s="3" t="s">
        <v>74</v>
      </c>
      <c r="D44" s="3">
        <v>54.7166666666667</v>
      </c>
      <c r="E44" s="3">
        <v>-4.36666666666667</v>
      </c>
      <c r="F44" s="18" t="s">
        <v>20</v>
      </c>
      <c r="G44" s="12" t="s">
        <v>20</v>
      </c>
      <c r="H44" s="3" t="s">
        <v>66</v>
      </c>
    </row>
    <row r="45" spans="1:8" ht="15">
      <c r="A45" s="3">
        <v>2016</v>
      </c>
      <c r="B45" s="3" t="s">
        <v>98</v>
      </c>
      <c r="C45" s="3" t="s">
        <v>75</v>
      </c>
      <c r="D45" s="3">
        <v>50.104439</v>
      </c>
      <c r="E45" s="3">
        <v>-5.548484</v>
      </c>
      <c r="F45" s="3">
        <v>29</v>
      </c>
      <c r="G45" s="6">
        <v>14.3</v>
      </c>
      <c r="H45" s="3" t="s">
        <v>76</v>
      </c>
    </row>
    <row r="46" spans="1:8" ht="15">
      <c r="A46" s="3">
        <v>2016</v>
      </c>
      <c r="B46" s="3" t="s">
        <v>98</v>
      </c>
      <c r="C46" s="3" t="s">
        <v>77</v>
      </c>
      <c r="D46" s="3">
        <v>50.214752</v>
      </c>
      <c r="E46" s="3">
        <v>-5.479325</v>
      </c>
      <c r="F46" s="3">
        <v>6</v>
      </c>
      <c r="G46" s="6">
        <v>2</v>
      </c>
      <c r="H46" s="3"/>
    </row>
    <row r="47" spans="1:8" ht="15">
      <c r="A47" s="3">
        <v>2016</v>
      </c>
      <c r="B47" s="3" t="s">
        <v>98</v>
      </c>
      <c r="C47" s="3" t="s">
        <v>78</v>
      </c>
      <c r="D47" s="3">
        <v>50.190389</v>
      </c>
      <c r="E47" s="3">
        <v>-5.428977</v>
      </c>
      <c r="F47" s="3">
        <v>4</v>
      </c>
      <c r="G47" s="6">
        <v>2</v>
      </c>
      <c r="H47" s="3"/>
    </row>
    <row r="48" spans="1:8" ht="15">
      <c r="A48" s="3">
        <v>2016</v>
      </c>
      <c r="B48" s="3" t="s">
        <v>98</v>
      </c>
      <c r="C48" s="3" t="s">
        <v>79</v>
      </c>
      <c r="D48" s="3">
        <v>50.417222</v>
      </c>
      <c r="E48" s="3">
        <v>-5.087837</v>
      </c>
      <c r="F48" s="3">
        <v>7</v>
      </c>
      <c r="G48" s="6">
        <v>2</v>
      </c>
      <c r="H48" s="3"/>
    </row>
    <row r="49" spans="1:8" ht="15">
      <c r="A49" s="3">
        <v>2016</v>
      </c>
      <c r="B49" s="3" t="s">
        <v>98</v>
      </c>
      <c r="C49" s="3" t="s">
        <v>80</v>
      </c>
      <c r="D49" s="3">
        <v>50.541066</v>
      </c>
      <c r="E49" s="3">
        <v>-4.936865</v>
      </c>
      <c r="F49" s="3">
        <v>8</v>
      </c>
      <c r="G49" s="6">
        <v>1.5</v>
      </c>
      <c r="H49" s="3" t="s">
        <v>81</v>
      </c>
    </row>
    <row r="50" spans="1:8" ht="15">
      <c r="A50" s="3">
        <v>2016</v>
      </c>
      <c r="B50" s="3" t="s">
        <v>98</v>
      </c>
      <c r="C50" s="3" t="s">
        <v>82</v>
      </c>
      <c r="D50" s="3">
        <v>50.998883</v>
      </c>
      <c r="E50" s="3">
        <v>-4.39783</v>
      </c>
      <c r="F50" s="3">
        <v>3</v>
      </c>
      <c r="G50" s="12" t="s">
        <v>20</v>
      </c>
      <c r="H50" s="3" t="s">
        <v>83</v>
      </c>
    </row>
    <row r="51" spans="1:8" ht="15">
      <c r="A51" s="3">
        <v>2016</v>
      </c>
      <c r="B51" s="3" t="s">
        <v>98</v>
      </c>
      <c r="C51" s="3" t="s">
        <v>84</v>
      </c>
      <c r="D51" s="3">
        <v>51.210571</v>
      </c>
      <c r="E51" s="3">
        <v>-4.113216</v>
      </c>
      <c r="F51" s="3">
        <v>4</v>
      </c>
      <c r="G51" s="12" t="s">
        <v>20</v>
      </c>
      <c r="H51" s="3" t="s">
        <v>85</v>
      </c>
    </row>
    <row r="52" spans="1:8" ht="15">
      <c r="A52" s="3">
        <v>2016</v>
      </c>
      <c r="B52" s="3" t="s">
        <v>98</v>
      </c>
      <c r="C52" s="3" t="s">
        <v>86</v>
      </c>
      <c r="D52" s="3">
        <v>50.269548</v>
      </c>
      <c r="E52" s="3">
        <v>-4.785329</v>
      </c>
      <c r="F52" s="3">
        <v>11</v>
      </c>
      <c r="G52" s="6">
        <v>3</v>
      </c>
      <c r="H52" s="3"/>
    </row>
    <row r="53" spans="1:8" ht="15">
      <c r="A53" s="3">
        <v>2016</v>
      </c>
      <c r="B53" s="3" t="s">
        <v>98</v>
      </c>
      <c r="C53" s="3" t="s">
        <v>87</v>
      </c>
      <c r="D53" s="3">
        <v>50.354077</v>
      </c>
      <c r="E53" s="3">
        <v>-4.454798</v>
      </c>
      <c r="F53" s="3">
        <v>6</v>
      </c>
      <c r="G53" s="6">
        <v>0.4</v>
      </c>
      <c r="H53" s="3"/>
    </row>
    <row r="54" spans="1:8" ht="15">
      <c r="A54" s="3">
        <v>2016</v>
      </c>
      <c r="B54" s="3" t="s">
        <v>98</v>
      </c>
      <c r="C54" s="3" t="s">
        <v>88</v>
      </c>
      <c r="D54" s="3">
        <v>50.363717</v>
      </c>
      <c r="E54" s="3">
        <v>-4.150974</v>
      </c>
      <c r="F54" s="3">
        <v>13</v>
      </c>
      <c r="G54" s="6">
        <v>11.129</v>
      </c>
      <c r="H54" s="3"/>
    </row>
    <row r="55" spans="1:8" ht="15">
      <c r="A55" s="3">
        <v>2016</v>
      </c>
      <c r="B55" s="3" t="s">
        <v>98</v>
      </c>
      <c r="C55" s="3" t="s">
        <v>89</v>
      </c>
      <c r="D55" s="3">
        <v>50.234497</v>
      </c>
      <c r="E55" s="3">
        <v>-3.768969</v>
      </c>
      <c r="F55" s="18" t="s">
        <v>20</v>
      </c>
      <c r="G55" s="6">
        <v>0.25</v>
      </c>
      <c r="H55" s="3" t="s">
        <v>90</v>
      </c>
    </row>
    <row r="56" spans="1:8" ht="15">
      <c r="A56" s="3">
        <v>2016</v>
      </c>
      <c r="B56" s="3" t="s">
        <v>98</v>
      </c>
      <c r="C56" s="3" t="s">
        <v>91</v>
      </c>
      <c r="D56" s="3">
        <v>50.398212</v>
      </c>
      <c r="E56" s="3">
        <v>-3.512375</v>
      </c>
      <c r="F56" s="3">
        <v>32</v>
      </c>
      <c r="G56" s="6">
        <v>5.3</v>
      </c>
      <c r="H56" s="3"/>
    </row>
    <row r="57" spans="1:8" ht="15">
      <c r="A57" s="3">
        <v>2016</v>
      </c>
      <c r="B57" s="3" t="s">
        <v>98</v>
      </c>
      <c r="C57" s="3" t="s">
        <v>92</v>
      </c>
      <c r="D57" s="3">
        <v>54.081191</v>
      </c>
      <c r="E57" s="3">
        <v>-0.189011</v>
      </c>
      <c r="F57" s="3">
        <v>90</v>
      </c>
      <c r="G57" s="12" t="s">
        <v>20</v>
      </c>
      <c r="H57" s="3" t="s">
        <v>93</v>
      </c>
    </row>
    <row r="58" spans="1:8" ht="15">
      <c r="A58" s="3">
        <v>2016</v>
      </c>
      <c r="B58" s="3" t="s">
        <v>98</v>
      </c>
      <c r="C58" s="3" t="s">
        <v>94</v>
      </c>
      <c r="D58" s="3">
        <v>54.261942</v>
      </c>
      <c r="E58" s="3">
        <v>-5.607712</v>
      </c>
      <c r="F58" s="3">
        <v>25</v>
      </c>
      <c r="G58" s="6">
        <v>4</v>
      </c>
      <c r="H58" s="3" t="s">
        <v>95</v>
      </c>
    </row>
    <row r="59" spans="1:8" ht="15">
      <c r="A59" s="3">
        <v>2016</v>
      </c>
      <c r="B59" s="3" t="s">
        <v>98</v>
      </c>
      <c r="C59" s="3" t="s">
        <v>96</v>
      </c>
      <c r="D59" s="3">
        <v>54.058653</v>
      </c>
      <c r="E59" s="3">
        <v>-5.98854</v>
      </c>
      <c r="F59" s="3">
        <v>100</v>
      </c>
      <c r="G59" s="6">
        <v>4</v>
      </c>
      <c r="H59" s="3" t="s">
        <v>95</v>
      </c>
    </row>
    <row r="60" spans="1:8" ht="15">
      <c r="A60" s="3">
        <v>2016</v>
      </c>
      <c r="B60" s="3" t="s">
        <v>98</v>
      </c>
      <c r="C60" s="3" t="s">
        <v>97</v>
      </c>
      <c r="D60" s="3">
        <v>54.457197</v>
      </c>
      <c r="E60" s="3">
        <v>-5.435677</v>
      </c>
      <c r="F60" s="3">
        <v>10</v>
      </c>
      <c r="G60" s="6">
        <v>4</v>
      </c>
      <c r="H60" s="3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Eleanor Dening</dc:creator>
  <cp:keywords/>
  <dc:description/>
  <cp:lastModifiedBy>Eleanor Dening</cp:lastModifiedBy>
  <dcterms:created xsi:type="dcterms:W3CDTF">2017-12-19T13:45:04Z</dcterms:created>
  <dcterms:modified xsi:type="dcterms:W3CDTF">2018-01-08T09:05:56Z</dcterms:modified>
  <cp:category/>
  <cp:version/>
  <cp:contentType/>
  <cp:contentStatus/>
</cp:coreProperties>
</file>