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osparcsp.sharepoint.com/sites/QSR/BDC/JWGBIRD/B3 - Marine bird breeding productivity/03_Data_Snapshot/"/>
    </mc:Choice>
  </mc:AlternateContent>
  <xr:revisionPtr revIDLastSave="51" documentId="11_942AE32481A87B4EB07FF1993E1B59F5E4BF7E1E" xr6:coauthVersionLast="47" xr6:coauthVersionMax="47" xr10:uidLastSave="{E2168C5F-12D0-4C8C-9A6E-652C27FD4BBA}"/>
  <bookViews>
    <workbookView minimized="1" xWindow="28815" yWindow="0" windowWidth="43185" windowHeight="22950" xr2:uid="{00000000-000D-0000-FFFF-FFFF00000000}"/>
  </bookViews>
  <sheets>
    <sheet name="Table c" sheetId="1" r:id="rId1"/>
    <sheet name="Table b" sheetId="2" r:id="rId2"/>
    <sheet name="Figure c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3" l="1"/>
  <c r="G87" i="3"/>
  <c r="D87" i="3"/>
  <c r="G86" i="3"/>
  <c r="D86" i="3"/>
  <c r="G85" i="3"/>
  <c r="D85" i="3"/>
  <c r="G84" i="3"/>
  <c r="D84" i="3"/>
  <c r="G83" i="3"/>
  <c r="D83" i="3"/>
  <c r="G82" i="3"/>
  <c r="D82" i="3"/>
  <c r="G81" i="3"/>
  <c r="D81" i="3"/>
  <c r="G80" i="3"/>
  <c r="D80" i="3"/>
  <c r="G79" i="3"/>
  <c r="D79" i="3"/>
  <c r="G78" i="3"/>
  <c r="D78" i="3"/>
  <c r="G77" i="3"/>
  <c r="D77" i="3"/>
  <c r="G69" i="3"/>
  <c r="D69" i="3"/>
  <c r="G68" i="3"/>
  <c r="D68" i="3"/>
  <c r="G67" i="3"/>
  <c r="D67" i="3"/>
  <c r="G66" i="3"/>
  <c r="D66" i="3"/>
  <c r="G65" i="3"/>
  <c r="D65" i="3"/>
  <c r="G64" i="3"/>
  <c r="D64" i="3"/>
  <c r="G63" i="3"/>
  <c r="D63" i="3"/>
  <c r="G62" i="3"/>
  <c r="D62" i="3"/>
  <c r="G61" i="3"/>
  <c r="D61" i="3"/>
  <c r="G60" i="3"/>
  <c r="D60" i="3"/>
  <c r="G59" i="3"/>
  <c r="D59" i="3"/>
  <c r="G58" i="3"/>
  <c r="D58" i="3"/>
  <c r="G57" i="3"/>
  <c r="D57" i="3"/>
  <c r="G56" i="3"/>
  <c r="D56" i="3"/>
  <c r="G55" i="3"/>
  <c r="D55" i="3"/>
  <c r="G54" i="3"/>
  <c r="D54" i="3"/>
  <c r="G53" i="3"/>
  <c r="D53" i="3"/>
  <c r="G52" i="3"/>
  <c r="D52" i="3"/>
  <c r="G51" i="3"/>
  <c r="D51" i="3"/>
  <c r="G50" i="3"/>
  <c r="D50" i="3"/>
  <c r="G49" i="3"/>
  <c r="D49" i="3"/>
  <c r="G48" i="3"/>
  <c r="D48" i="3"/>
  <c r="G47" i="3"/>
  <c r="D47" i="3"/>
  <c r="G46" i="3"/>
  <c r="D46" i="3"/>
  <c r="G45" i="3"/>
  <c r="D45" i="3"/>
  <c r="G44" i="3"/>
  <c r="D44" i="3"/>
  <c r="G43" i="3"/>
  <c r="D43" i="3"/>
  <c r="G42" i="3"/>
  <c r="D42" i="3"/>
  <c r="G41" i="3"/>
  <c r="D41" i="3"/>
  <c r="G34" i="3"/>
  <c r="D34" i="3"/>
  <c r="G33" i="3"/>
  <c r="D33" i="3"/>
  <c r="G32" i="3"/>
  <c r="D32" i="3"/>
  <c r="G31" i="3"/>
  <c r="D31" i="3"/>
  <c r="G30" i="3"/>
  <c r="D30" i="3"/>
  <c r="G29" i="3"/>
  <c r="D29" i="3"/>
  <c r="G28" i="3"/>
  <c r="D28" i="3"/>
  <c r="G27" i="3"/>
  <c r="D27" i="3"/>
  <c r="G26" i="3"/>
  <c r="D26" i="3"/>
  <c r="G25" i="3"/>
  <c r="D25" i="3"/>
  <c r="G24" i="3"/>
  <c r="D24" i="3"/>
  <c r="G23" i="3"/>
  <c r="D23" i="3"/>
  <c r="G22" i="3"/>
  <c r="D22" i="3"/>
  <c r="G21" i="3"/>
  <c r="D21" i="3"/>
  <c r="G20" i="3"/>
  <c r="D20" i="3"/>
  <c r="G19" i="3"/>
  <c r="D19" i="3"/>
  <c r="G18" i="3"/>
  <c r="D18" i="3"/>
  <c r="G17" i="3"/>
  <c r="D17" i="3"/>
  <c r="G16" i="3"/>
  <c r="D16" i="3"/>
  <c r="G15" i="3"/>
  <c r="D15" i="3"/>
  <c r="G14" i="3"/>
  <c r="D14" i="3"/>
  <c r="G13" i="3"/>
  <c r="D13" i="3"/>
  <c r="G12" i="3"/>
  <c r="D12" i="3"/>
  <c r="G11" i="3"/>
  <c r="D11" i="3"/>
  <c r="G10" i="3"/>
  <c r="D10" i="3"/>
  <c r="G9" i="3"/>
  <c r="D9" i="3"/>
  <c r="G8" i="3"/>
  <c r="D8" i="3"/>
  <c r="G7" i="3"/>
  <c r="D7" i="3"/>
  <c r="G6" i="3"/>
  <c r="D6" i="3"/>
  <c r="G5" i="3"/>
</calcChain>
</file>

<file path=xl/sharedStrings.xml><?xml version="1.0" encoding="utf-8"?>
<sst xmlns="http://schemas.openxmlformats.org/spreadsheetml/2006/main" count="150" uniqueCount="73">
  <si>
    <t>Species (common name)</t>
  </si>
  <si>
    <t>Feeding guild</t>
  </si>
  <si>
    <t>Arctic Waters</t>
  </si>
  <si>
    <t>Greater North Sea</t>
  </si>
  <si>
    <t>Celtic Seas</t>
  </si>
  <si>
    <t>Bay of Biscay &amp; Iberian Coast</t>
  </si>
  <si>
    <t>Northern fulmar</t>
  </si>
  <si>
    <t>surface</t>
  </si>
  <si>
    <t>EN</t>
  </si>
  <si>
    <t>CR</t>
  </si>
  <si>
    <t>Great skua</t>
  </si>
  <si>
    <t>Arctic skua</t>
  </si>
  <si>
    <t>Herring gull</t>
  </si>
  <si>
    <t>CR↓</t>
  </si>
  <si>
    <t>Common gull</t>
  </si>
  <si>
    <t>Lesser black-backed gull</t>
  </si>
  <si>
    <t>↑</t>
  </si>
  <si>
    <t>EN↓</t>
  </si>
  <si>
    <t>Great black-backed gull</t>
  </si>
  <si>
    <t>Black-headed gull</t>
  </si>
  <si>
    <t>Black-legged kittiwake</t>
  </si>
  <si>
    <t>Roseate tern</t>
  </si>
  <si>
    <t>Common tern</t>
  </si>
  <si>
    <t>VU↑</t>
  </si>
  <si>
    <t>Arctic tern</t>
  </si>
  <si>
    <t>Little tern</t>
  </si>
  <si>
    <t>Sandwich tern</t>
  </si>
  <si>
    <t>Eurasian spoonbill</t>
  </si>
  <si>
    <t>wading</t>
  </si>
  <si>
    <t>Eurasian oystercatcher</t>
  </si>
  <si>
    <t>Pied avocet</t>
  </si>
  <si>
    <t>EN↑</t>
  </si>
  <si>
    <t>Great cormorant</t>
  </si>
  <si>
    <t>water_column</t>
  </si>
  <si>
    <t>European shag</t>
  </si>
  <si>
    <t>Northern gannet</t>
  </si>
  <si>
    <t>Razorbill</t>
  </si>
  <si>
    <t>Black guillemot</t>
  </si>
  <si>
    <t>Atlantic puffin</t>
  </si>
  <si>
    <t>VU</t>
  </si>
  <si>
    <t>Common guillemot</t>
  </si>
  <si>
    <t>Brünnich's guillemot</t>
  </si>
  <si>
    <t>Insufficient data / Not breeding</t>
  </si>
  <si>
    <t>Breeding productivity too low to sustain population</t>
  </si>
  <si>
    <t>Breeding productivity sufficient to sustain population</t>
  </si>
  <si>
    <r>
      <t>Threshold achieved (</t>
    </r>
    <r>
      <rPr>
        <sz val="11"/>
        <color theme="1"/>
        <rFont val="Calibri"/>
        <family val="2"/>
      </rPr>
      <t>≥75%)</t>
    </r>
  </si>
  <si>
    <t>Threshold failed (&lt;75%)</t>
  </si>
  <si>
    <t>Percentage of species above assessment value for breeding productivity</t>
  </si>
  <si>
    <t>Functional group</t>
  </si>
  <si>
    <t>Bay of Biscay and Iberian coast</t>
  </si>
  <si>
    <t>Wading feeders</t>
  </si>
  <si>
    <t>33% (3)</t>
  </si>
  <si>
    <t>Surface feeders</t>
  </si>
  <si>
    <t>80% (5)</t>
  </si>
  <si>
    <t>21% (14)</t>
  </si>
  <si>
    <t>58% (12)</t>
  </si>
  <si>
    <t>100% (2)</t>
  </si>
  <si>
    <t>Water column feeders</t>
  </si>
  <si>
    <t>43% (7)</t>
  </si>
  <si>
    <t>83% (6)</t>
  </si>
  <si>
    <t>60% (5)</t>
  </si>
  <si>
    <t>All</t>
  </si>
  <si>
    <t>39% (23)</t>
  </si>
  <si>
    <t>59% (17)</t>
  </si>
  <si>
    <t>Region 2</t>
  </si>
  <si>
    <t>Year</t>
  </si>
  <si>
    <t>Assessed</t>
  </si>
  <si>
    <t>Failed</t>
  </si>
  <si>
    <t>Pass %</t>
  </si>
  <si>
    <t>threshold</t>
  </si>
  <si>
    <t>Region 3</t>
  </si>
  <si>
    <t>Region 1</t>
  </si>
  <si>
    <r>
      <t xml:space="preserve">Assessment status of each species in each region in 2019 (except 2016 for Bay of Biscay and Iberian coast). Species are listed by feeding guild: </t>
    </r>
    <r>
      <rPr>
        <sz val="11"/>
        <color theme="7" tint="-0.499984740745262"/>
        <rFont val="Calibri"/>
        <family val="2"/>
        <scheme val="minor"/>
      </rPr>
      <t>surface feeders</t>
    </r>
    <r>
      <rPr>
        <sz val="11"/>
        <color theme="1"/>
        <rFont val="Calibri"/>
        <family val="2"/>
        <scheme val="minor"/>
      </rPr>
      <t>,</t>
    </r>
    <r>
      <rPr>
        <sz val="11"/>
        <color theme="9" tint="-0.499984740745262"/>
        <rFont val="Calibri"/>
        <family val="2"/>
        <scheme val="minor"/>
      </rPr>
      <t xml:space="preserve"> wading feeders</t>
    </r>
    <r>
      <rPr>
        <sz val="11"/>
        <color theme="1"/>
        <rFont val="Calibri"/>
        <family val="2"/>
        <scheme val="minor"/>
      </rPr>
      <t xml:space="preserve"> and </t>
    </r>
    <r>
      <rPr>
        <sz val="11"/>
        <color theme="4" tint="-0.249977111117893"/>
        <rFont val="Calibri"/>
        <family val="2"/>
        <scheme val="minor"/>
      </rPr>
      <t>water column feeders</t>
    </r>
    <r>
      <rPr>
        <sz val="11"/>
        <color theme="1"/>
        <rFont val="Calibri"/>
        <family val="2"/>
        <scheme val="minor"/>
      </rPr>
      <t>. When breeding productivity was too low to sustain the population, the two-letter codes show the corresponding IUCN threat status: VU (Vulnerable), EN, (endangered), CR (Critically Endangered). Arrows indicate change in IUCN threat status since a retrospective assessment of the status in 2014, using the same method. An arrow pointing up thus indicates an improvement in status since the previous assessment period.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</si>
</sst>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theme="1"/>
      <name val="Calibri"/>
      <family val="2"/>
    </font>
    <font>
      <sz val="11"/>
      <color theme="9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CC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4" xfId="0" applyFont="1" applyBorder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5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2" borderId="6" xfId="0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6" xfId="0" applyFill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/>
    <xf numFmtId="0" fontId="5" fillId="0" borderId="7" xfId="0" applyFont="1" applyBorder="1"/>
    <xf numFmtId="0" fontId="0" fillId="2" borderId="8" xfId="0" applyFill="1" applyBorder="1" applyAlignment="1">
      <alignment horizontal="center"/>
    </xf>
    <xf numFmtId="0" fontId="6" fillId="2" borderId="9" xfId="0" applyFont="1" applyFill="1" applyBorder="1"/>
    <xf numFmtId="0" fontId="0" fillId="0" borderId="9" xfId="0" applyBorder="1"/>
    <xf numFmtId="0" fontId="0" fillId="3" borderId="9" xfId="0" applyFill="1" applyBorder="1"/>
    <xf numFmtId="0" fontId="0" fillId="4" borderId="9" xfId="0" applyFill="1" applyBorder="1"/>
    <xf numFmtId="0" fontId="0" fillId="5" borderId="1" xfId="0" quotePrefix="1" applyFill="1" applyBorder="1"/>
    <xf numFmtId="0" fontId="0" fillId="5" borderId="3" xfId="0" quotePrefix="1" applyFill="1" applyBorder="1"/>
    <xf numFmtId="0" fontId="0" fillId="6" borderId="1" xfId="0" quotePrefix="1" applyFill="1" applyBorder="1"/>
    <xf numFmtId="0" fontId="0" fillId="6" borderId="3" xfId="0" quotePrefix="1" applyFill="1" applyBorder="1"/>
    <xf numFmtId="0" fontId="1" fillId="0" borderId="9" xfId="0" applyFont="1" applyBorder="1"/>
    <xf numFmtId="0" fontId="1" fillId="0" borderId="9" xfId="0" applyFont="1" applyBorder="1" applyAlignment="1">
      <alignment wrapText="1"/>
    </xf>
    <xf numFmtId="0" fontId="0" fillId="6" borderId="9" xfId="0" quotePrefix="1" applyFill="1" applyBorder="1"/>
    <xf numFmtId="0" fontId="0" fillId="5" borderId="9" xfId="0" quotePrefix="1" applyFill="1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5" xfId="0" applyBorder="1"/>
    <xf numFmtId="0" fontId="0" fillId="0" borderId="4" xfId="0" applyBorder="1"/>
    <xf numFmtId="0" fontId="0" fillId="0" borderId="7" xfId="0" applyBorder="1"/>
    <xf numFmtId="0" fontId="1" fillId="0" borderId="9" xfId="0" applyFont="1" applyBorder="1"/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Greater North Sea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Surface feeders (14 spp)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29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  <c:pt idx="22">
                <c:v>2013</c:v>
              </c:pt>
              <c:pt idx="23">
                <c:v>2014</c:v>
              </c:pt>
              <c:pt idx="24">
                <c:v>2015</c:v>
              </c:pt>
              <c:pt idx="25">
                <c:v>2016</c:v>
              </c:pt>
              <c:pt idx="26">
                <c:v>2017</c:v>
              </c:pt>
              <c:pt idx="27">
                <c:v>2018</c:v>
              </c:pt>
              <c:pt idx="28">
                <c:v>2019</c:v>
              </c:pt>
            </c:numLit>
          </c:cat>
          <c:val>
            <c:numRef>
              <c:f>'Figure c'!$D$5:$D$33</c:f>
              <c:numCache>
                <c:formatCode>General</c:formatCode>
                <c:ptCount val="29"/>
                <c:pt idx="0">
                  <c:v>0.25</c:v>
                </c:pt>
                <c:pt idx="1">
                  <c:v>0.22222222222222221</c:v>
                </c:pt>
                <c:pt idx="2">
                  <c:v>0.19999999999999996</c:v>
                </c:pt>
                <c:pt idx="3">
                  <c:v>0.38461538461538458</c:v>
                </c:pt>
                <c:pt idx="4">
                  <c:v>0.38461538461538458</c:v>
                </c:pt>
                <c:pt idx="5">
                  <c:v>0.5</c:v>
                </c:pt>
                <c:pt idx="6">
                  <c:v>0.5714285714285714</c:v>
                </c:pt>
                <c:pt idx="7">
                  <c:v>0.5714285714285714</c:v>
                </c:pt>
                <c:pt idx="8">
                  <c:v>0.64285714285714279</c:v>
                </c:pt>
                <c:pt idx="9">
                  <c:v>0.5</c:v>
                </c:pt>
                <c:pt idx="10">
                  <c:v>0.4285714285714286</c:v>
                </c:pt>
                <c:pt idx="11">
                  <c:v>0.4285714285714286</c:v>
                </c:pt>
                <c:pt idx="12">
                  <c:v>0.5</c:v>
                </c:pt>
                <c:pt idx="13">
                  <c:v>0.2857142857142857</c:v>
                </c:pt>
                <c:pt idx="14">
                  <c:v>0.2857142857142857</c:v>
                </c:pt>
                <c:pt idx="15">
                  <c:v>0.2857142857142857</c:v>
                </c:pt>
                <c:pt idx="16">
                  <c:v>0.2142857142857143</c:v>
                </c:pt>
                <c:pt idx="17">
                  <c:v>0.2142857142857143</c:v>
                </c:pt>
                <c:pt idx="18">
                  <c:v>0.1428571428571429</c:v>
                </c:pt>
                <c:pt idx="19">
                  <c:v>0.2142857142857143</c:v>
                </c:pt>
                <c:pt idx="20">
                  <c:v>0.2857142857142857</c:v>
                </c:pt>
                <c:pt idx="21">
                  <c:v>0.1428571428571429</c:v>
                </c:pt>
                <c:pt idx="22">
                  <c:v>7.1428571428571397E-2</c:v>
                </c:pt>
                <c:pt idx="23">
                  <c:v>7.1428571428571397E-2</c:v>
                </c:pt>
                <c:pt idx="24">
                  <c:v>0.1428571428571429</c:v>
                </c:pt>
                <c:pt idx="25">
                  <c:v>0.1428571428571429</c:v>
                </c:pt>
                <c:pt idx="26">
                  <c:v>0.2142857142857143</c:v>
                </c:pt>
                <c:pt idx="27">
                  <c:v>0.2142857142857143</c:v>
                </c:pt>
                <c:pt idx="28">
                  <c:v>0.2142857142857143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30-4C08-A4B1-A521E36CB778}"/>
            </c:ext>
          </c:extLst>
        </c:ser>
        <c:ser>
          <c:idx val="2"/>
          <c:order val="1"/>
          <c:tx>
            <c:v>Water column feeders (5-7 spp)</c:v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29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  <c:pt idx="22">
                <c:v>2013</c:v>
              </c:pt>
              <c:pt idx="23">
                <c:v>2014</c:v>
              </c:pt>
              <c:pt idx="24">
                <c:v>2015</c:v>
              </c:pt>
              <c:pt idx="25">
                <c:v>2016</c:v>
              </c:pt>
              <c:pt idx="26">
                <c:v>2017</c:v>
              </c:pt>
              <c:pt idx="27">
                <c:v>2018</c:v>
              </c:pt>
              <c:pt idx="28">
                <c:v>2019</c:v>
              </c:pt>
            </c:numLit>
          </c:cat>
          <c:val>
            <c:numRef>
              <c:f>'Figure c'!$G$5:$G$33</c:f>
              <c:numCache>
                <c:formatCode>General</c:formatCode>
                <c:ptCount val="29"/>
                <c:pt idx="0">
                  <c:v>0.6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0.7142857142857143</c:v>
                </c:pt>
                <c:pt idx="6">
                  <c:v>0.7142857142857143</c:v>
                </c:pt>
                <c:pt idx="7">
                  <c:v>0.5714285714285714</c:v>
                </c:pt>
                <c:pt idx="8">
                  <c:v>0.7142857142857143</c:v>
                </c:pt>
                <c:pt idx="9">
                  <c:v>0.7142857142857143</c:v>
                </c:pt>
                <c:pt idx="10">
                  <c:v>0.7142857142857143</c:v>
                </c:pt>
                <c:pt idx="11">
                  <c:v>0.7142857142857143</c:v>
                </c:pt>
                <c:pt idx="12">
                  <c:v>0.85714285714285721</c:v>
                </c:pt>
                <c:pt idx="13">
                  <c:v>0.5714285714285714</c:v>
                </c:pt>
                <c:pt idx="14">
                  <c:v>0.5714285714285714</c:v>
                </c:pt>
                <c:pt idx="15">
                  <c:v>0.5714285714285714</c:v>
                </c:pt>
                <c:pt idx="16">
                  <c:v>0.5714285714285714</c:v>
                </c:pt>
                <c:pt idx="17">
                  <c:v>0.5714285714285714</c:v>
                </c:pt>
                <c:pt idx="18">
                  <c:v>0.5714285714285714</c:v>
                </c:pt>
                <c:pt idx="19">
                  <c:v>0.7142857142857143</c:v>
                </c:pt>
                <c:pt idx="20">
                  <c:v>0.7142857142857143</c:v>
                </c:pt>
                <c:pt idx="21">
                  <c:v>0.7142857142857143</c:v>
                </c:pt>
                <c:pt idx="22">
                  <c:v>0.66666666666666674</c:v>
                </c:pt>
                <c:pt idx="23">
                  <c:v>0.66666666666666674</c:v>
                </c:pt>
                <c:pt idx="24">
                  <c:v>0.66666666666666674</c:v>
                </c:pt>
                <c:pt idx="25">
                  <c:v>0.66666666666666674</c:v>
                </c:pt>
                <c:pt idx="26">
                  <c:v>0.66666666666666674</c:v>
                </c:pt>
                <c:pt idx="27">
                  <c:v>0.83333333333333337</c:v>
                </c:pt>
                <c:pt idx="28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30-4C08-A4B1-A521E36CB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203208"/>
        <c:axId val="431366648"/>
      </c:barChart>
      <c:lineChart>
        <c:grouping val="standard"/>
        <c:varyColors val="0"/>
        <c:ser>
          <c:idx val="3"/>
          <c:order val="2"/>
          <c:tx>
            <c:v>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29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  <c:pt idx="22">
                <c:v>2013</c:v>
              </c:pt>
              <c:pt idx="23">
                <c:v>2014</c:v>
              </c:pt>
              <c:pt idx="24">
                <c:v>2015</c:v>
              </c:pt>
              <c:pt idx="25">
                <c:v>2016</c:v>
              </c:pt>
              <c:pt idx="26">
                <c:v>2017</c:v>
              </c:pt>
              <c:pt idx="27">
                <c:v>2018</c:v>
              </c:pt>
              <c:pt idx="28">
                <c:v>2019</c:v>
              </c:pt>
            </c:numLit>
          </c:cat>
          <c:val>
            <c:numLit>
              <c:formatCode>General</c:formatCode>
              <c:ptCount val="29"/>
              <c:pt idx="0">
                <c:v>0.75</c:v>
              </c:pt>
              <c:pt idx="1">
                <c:v>0.75</c:v>
              </c:pt>
              <c:pt idx="2">
                <c:v>0.75</c:v>
              </c:pt>
              <c:pt idx="3">
                <c:v>0.75</c:v>
              </c:pt>
              <c:pt idx="4">
                <c:v>0.75</c:v>
              </c:pt>
              <c:pt idx="5">
                <c:v>0.75</c:v>
              </c:pt>
              <c:pt idx="6">
                <c:v>0.75</c:v>
              </c:pt>
              <c:pt idx="7">
                <c:v>0.75</c:v>
              </c:pt>
              <c:pt idx="8">
                <c:v>0.75</c:v>
              </c:pt>
              <c:pt idx="9">
                <c:v>0.75</c:v>
              </c:pt>
              <c:pt idx="10">
                <c:v>0.75</c:v>
              </c:pt>
              <c:pt idx="11">
                <c:v>0.75</c:v>
              </c:pt>
              <c:pt idx="12">
                <c:v>0.75</c:v>
              </c:pt>
              <c:pt idx="13">
                <c:v>0.75</c:v>
              </c:pt>
              <c:pt idx="14">
                <c:v>0.75</c:v>
              </c:pt>
              <c:pt idx="15">
                <c:v>0.75</c:v>
              </c:pt>
              <c:pt idx="16">
                <c:v>0.75</c:v>
              </c:pt>
              <c:pt idx="17">
                <c:v>0.75</c:v>
              </c:pt>
              <c:pt idx="18">
                <c:v>0.75</c:v>
              </c:pt>
              <c:pt idx="19">
                <c:v>0.75</c:v>
              </c:pt>
              <c:pt idx="20">
                <c:v>0.75</c:v>
              </c:pt>
              <c:pt idx="21">
                <c:v>0.75</c:v>
              </c:pt>
              <c:pt idx="22">
                <c:v>0.75</c:v>
              </c:pt>
              <c:pt idx="23">
                <c:v>0.75</c:v>
              </c:pt>
              <c:pt idx="24">
                <c:v>0.75</c:v>
              </c:pt>
              <c:pt idx="25">
                <c:v>0.75</c:v>
              </c:pt>
              <c:pt idx="26">
                <c:v>0.75</c:v>
              </c:pt>
              <c:pt idx="27">
                <c:v>0.75</c:v>
              </c:pt>
              <c:pt idx="28">
                <c:v>0.75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430-4C08-A4B1-A521E36CB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203208"/>
        <c:axId val="431366648"/>
      </c:lineChart>
      <c:catAx>
        <c:axId val="43320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366648"/>
        <c:crosses val="autoZero"/>
        <c:auto val="1"/>
        <c:lblAlgn val="ctr"/>
        <c:lblOffset val="100"/>
        <c:noMultiLvlLbl val="0"/>
      </c:catAx>
      <c:valAx>
        <c:axId val="431366648"/>
        <c:scaling>
          <c:orientation val="minMax"/>
          <c:max val="1.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 of species with sufficient breeding productivity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203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Celtic Seas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Surface feeders (12 spp)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9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  <c:pt idx="22">
                <c:v>2013</c:v>
              </c:pt>
              <c:pt idx="23">
                <c:v>2014</c:v>
              </c:pt>
              <c:pt idx="24">
                <c:v>2015</c:v>
              </c:pt>
              <c:pt idx="25">
                <c:v>2016</c:v>
              </c:pt>
              <c:pt idx="26">
                <c:v>2017</c:v>
              </c:pt>
              <c:pt idx="27">
                <c:v>2018</c:v>
              </c:pt>
              <c:pt idx="28">
                <c:v>2019</c:v>
              </c:pt>
            </c:strLit>
          </c:cat>
          <c:val>
            <c:numRef>
              <c:f>'Figure c'!$D$41:$D$69</c:f>
              <c:numCache>
                <c:formatCode>General</c:formatCode>
                <c:ptCount val="29"/>
                <c:pt idx="0">
                  <c:v>0.4285714285714286</c:v>
                </c:pt>
                <c:pt idx="1">
                  <c:v>0.5714285714285714</c:v>
                </c:pt>
                <c:pt idx="2">
                  <c:v>0.4285714285714286</c:v>
                </c:pt>
                <c:pt idx="3">
                  <c:v>0.44444444444444442</c:v>
                </c:pt>
                <c:pt idx="4">
                  <c:v>0.36363636363636365</c:v>
                </c:pt>
                <c:pt idx="5">
                  <c:v>0.36363636363636365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0.41666666666666663</c:v>
                </c:pt>
                <c:pt idx="12">
                  <c:v>0.41666666666666663</c:v>
                </c:pt>
                <c:pt idx="13">
                  <c:v>0.5</c:v>
                </c:pt>
                <c:pt idx="14">
                  <c:v>0.58333333333333326</c:v>
                </c:pt>
                <c:pt idx="15">
                  <c:v>0.58333333333333326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0.41666666666666663</c:v>
                </c:pt>
                <c:pt idx="21">
                  <c:v>0.41666666666666663</c:v>
                </c:pt>
                <c:pt idx="22">
                  <c:v>0.41666666666666663</c:v>
                </c:pt>
                <c:pt idx="23">
                  <c:v>0.41666666666666663</c:v>
                </c:pt>
                <c:pt idx="24">
                  <c:v>0.41666666666666663</c:v>
                </c:pt>
                <c:pt idx="25">
                  <c:v>0.41666666666666663</c:v>
                </c:pt>
                <c:pt idx="26">
                  <c:v>0.58333333333333326</c:v>
                </c:pt>
                <c:pt idx="27">
                  <c:v>0.58333333333333326</c:v>
                </c:pt>
                <c:pt idx="28">
                  <c:v>0.58333333333333326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79-4A06-BBFB-9EE120B12867}"/>
            </c:ext>
          </c:extLst>
        </c:ser>
        <c:ser>
          <c:idx val="2"/>
          <c:order val="1"/>
          <c:tx>
            <c:v>Water column feeders (5-6 spp)</c:v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Lit>
              <c:ptCount val="29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  <c:pt idx="22">
                <c:v>2013</c:v>
              </c:pt>
              <c:pt idx="23">
                <c:v>2014</c:v>
              </c:pt>
              <c:pt idx="24">
                <c:v>2015</c:v>
              </c:pt>
              <c:pt idx="25">
                <c:v>2016</c:v>
              </c:pt>
              <c:pt idx="26">
                <c:v>2017</c:v>
              </c:pt>
              <c:pt idx="27">
                <c:v>2018</c:v>
              </c:pt>
              <c:pt idx="28">
                <c:v>2019</c:v>
              </c:pt>
            </c:strLit>
          </c:cat>
          <c:val>
            <c:numRef>
              <c:f>'Figure c'!$G$41:$G$69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0.8</c:v>
                </c:pt>
                <c:pt idx="4">
                  <c:v>0.6</c:v>
                </c:pt>
                <c:pt idx="5">
                  <c:v>0.66666666666666674</c:v>
                </c:pt>
                <c:pt idx="6">
                  <c:v>0.66666666666666674</c:v>
                </c:pt>
                <c:pt idx="7">
                  <c:v>0.66666666666666674</c:v>
                </c:pt>
                <c:pt idx="8">
                  <c:v>0.66666666666666674</c:v>
                </c:pt>
                <c:pt idx="9">
                  <c:v>0.66666666666666674</c:v>
                </c:pt>
                <c:pt idx="10">
                  <c:v>0.83333333333333337</c:v>
                </c:pt>
                <c:pt idx="11">
                  <c:v>0.83333333333333337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0.66666666666666674</c:v>
                </c:pt>
                <c:pt idx="17">
                  <c:v>0.66666666666666674</c:v>
                </c:pt>
                <c:pt idx="18">
                  <c:v>0.33333333333333337</c:v>
                </c:pt>
                <c:pt idx="19">
                  <c:v>0.33333333333333337</c:v>
                </c:pt>
                <c:pt idx="20">
                  <c:v>0.33333333333333337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0.6</c:v>
                </c:pt>
                <c:pt idx="25">
                  <c:v>0.6</c:v>
                </c:pt>
                <c:pt idx="26">
                  <c:v>0.6</c:v>
                </c:pt>
                <c:pt idx="27">
                  <c:v>0.6</c:v>
                </c:pt>
                <c:pt idx="28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79-4A06-BBFB-9EE120B12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203208"/>
        <c:axId val="431366648"/>
      </c:barChart>
      <c:lineChart>
        <c:grouping val="standard"/>
        <c:varyColors val="0"/>
        <c:ser>
          <c:idx val="3"/>
          <c:order val="2"/>
          <c:tx>
            <c:v>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29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  <c:pt idx="22">
                <c:v>2013</c:v>
              </c:pt>
              <c:pt idx="23">
                <c:v>2014</c:v>
              </c:pt>
              <c:pt idx="24">
                <c:v>2015</c:v>
              </c:pt>
              <c:pt idx="25">
                <c:v>2016</c:v>
              </c:pt>
              <c:pt idx="26">
                <c:v>2017</c:v>
              </c:pt>
              <c:pt idx="27">
                <c:v>2018</c:v>
              </c:pt>
              <c:pt idx="28">
                <c:v>2019</c:v>
              </c:pt>
            </c:strLit>
          </c:cat>
          <c:val>
            <c:numLit>
              <c:formatCode>General</c:formatCode>
              <c:ptCount val="29"/>
              <c:pt idx="0">
                <c:v>0.75</c:v>
              </c:pt>
              <c:pt idx="1">
                <c:v>0.75</c:v>
              </c:pt>
              <c:pt idx="2">
                <c:v>0.75</c:v>
              </c:pt>
              <c:pt idx="3">
                <c:v>0.75</c:v>
              </c:pt>
              <c:pt idx="4">
                <c:v>0.75</c:v>
              </c:pt>
              <c:pt idx="5">
                <c:v>0.75</c:v>
              </c:pt>
              <c:pt idx="6">
                <c:v>0.75</c:v>
              </c:pt>
              <c:pt idx="7">
                <c:v>0.75</c:v>
              </c:pt>
              <c:pt idx="8">
                <c:v>0.75</c:v>
              </c:pt>
              <c:pt idx="9">
                <c:v>0.75</c:v>
              </c:pt>
              <c:pt idx="10">
                <c:v>0.75</c:v>
              </c:pt>
              <c:pt idx="11">
                <c:v>0.75</c:v>
              </c:pt>
              <c:pt idx="12">
                <c:v>0.75</c:v>
              </c:pt>
              <c:pt idx="13">
                <c:v>0.75</c:v>
              </c:pt>
              <c:pt idx="14">
                <c:v>0.75</c:v>
              </c:pt>
              <c:pt idx="15">
                <c:v>0.75</c:v>
              </c:pt>
              <c:pt idx="16">
                <c:v>0.75</c:v>
              </c:pt>
              <c:pt idx="17">
                <c:v>0.75</c:v>
              </c:pt>
              <c:pt idx="18">
                <c:v>0.75</c:v>
              </c:pt>
              <c:pt idx="19">
                <c:v>0.75</c:v>
              </c:pt>
              <c:pt idx="20">
                <c:v>0.75</c:v>
              </c:pt>
              <c:pt idx="21">
                <c:v>0.75</c:v>
              </c:pt>
              <c:pt idx="22">
                <c:v>0.75</c:v>
              </c:pt>
              <c:pt idx="23">
                <c:v>0.75</c:v>
              </c:pt>
              <c:pt idx="24">
                <c:v>0.75</c:v>
              </c:pt>
              <c:pt idx="25">
                <c:v>0.75</c:v>
              </c:pt>
              <c:pt idx="26">
                <c:v>0.75</c:v>
              </c:pt>
              <c:pt idx="27">
                <c:v>0.75</c:v>
              </c:pt>
              <c:pt idx="28">
                <c:v>0.75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779-4A06-BBFB-9EE120B12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203208"/>
        <c:axId val="431366648"/>
      </c:lineChart>
      <c:catAx>
        <c:axId val="43320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366648"/>
        <c:crosses val="autoZero"/>
        <c:auto val="1"/>
        <c:lblAlgn val="ctr"/>
        <c:lblOffset val="100"/>
        <c:noMultiLvlLbl val="0"/>
      </c:catAx>
      <c:valAx>
        <c:axId val="431366648"/>
        <c:scaling>
          <c:orientation val="minMax"/>
          <c:max val="1.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 of species with sufficient breeding productivity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203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Arctic Waters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Surface feeders (3-5 spp)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strLit>
          </c:cat>
          <c:val>
            <c:numRef>
              <c:f>'Figure c'!$D$77:$D$87</c:f>
              <c:numCache>
                <c:formatCode>General</c:formatCode>
                <c:ptCount val="11"/>
                <c:pt idx="0">
                  <c:v>0.66666666666666674</c:v>
                </c:pt>
                <c:pt idx="1">
                  <c:v>0.66666666666666674</c:v>
                </c:pt>
                <c:pt idx="2">
                  <c:v>0.8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  <c:pt idx="6">
                  <c:v>0.19999999999999996</c:v>
                </c:pt>
                <c:pt idx="7">
                  <c:v>0.19999999999999996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81-4F3A-9AB5-1621EBB967FB}"/>
            </c:ext>
          </c:extLst>
        </c:ser>
        <c:ser>
          <c:idx val="2"/>
          <c:order val="1"/>
          <c:tx>
            <c:v>Water column feeders (5-7 spp)</c:v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strLit>
          </c:cat>
          <c:val>
            <c:numRef>
              <c:f>'Figure c'!$G$77:$G$87</c:f>
              <c:numCache>
                <c:formatCode>General</c:formatCode>
                <c:ptCount val="11"/>
                <c:pt idx="0">
                  <c:v>0.4</c:v>
                </c:pt>
                <c:pt idx="1">
                  <c:v>0.4</c:v>
                </c:pt>
                <c:pt idx="2">
                  <c:v>0.33333333333333337</c:v>
                </c:pt>
                <c:pt idx="3">
                  <c:v>0.33333333333333337</c:v>
                </c:pt>
                <c:pt idx="4">
                  <c:v>0.33333333333333337</c:v>
                </c:pt>
                <c:pt idx="5">
                  <c:v>0.33333333333333337</c:v>
                </c:pt>
                <c:pt idx="6">
                  <c:v>0.2857142857142857</c:v>
                </c:pt>
                <c:pt idx="7">
                  <c:v>0.2857142857142857</c:v>
                </c:pt>
                <c:pt idx="8">
                  <c:v>0.2857142857142857</c:v>
                </c:pt>
                <c:pt idx="9">
                  <c:v>0.4285714285714286</c:v>
                </c:pt>
                <c:pt idx="10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81-4F3A-9AB5-1621EBB96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203208"/>
        <c:axId val="431366648"/>
      </c:barChart>
      <c:lineChart>
        <c:grouping val="standard"/>
        <c:varyColors val="0"/>
        <c:ser>
          <c:idx val="3"/>
          <c:order val="2"/>
          <c:tx>
            <c:v>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29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  <c:pt idx="22">
                <c:v>2013</c:v>
              </c:pt>
              <c:pt idx="23">
                <c:v>2014</c:v>
              </c:pt>
              <c:pt idx="24">
                <c:v>2015</c:v>
              </c:pt>
              <c:pt idx="25">
                <c:v>2016</c:v>
              </c:pt>
              <c:pt idx="26">
                <c:v>2017</c:v>
              </c:pt>
              <c:pt idx="27">
                <c:v>2018</c:v>
              </c:pt>
              <c:pt idx="28">
                <c:v>2019</c:v>
              </c:pt>
            </c:strLit>
          </c:cat>
          <c:val>
            <c:numLit>
              <c:formatCode>General</c:formatCode>
              <c:ptCount val="11"/>
              <c:pt idx="0">
                <c:v>0.75</c:v>
              </c:pt>
              <c:pt idx="1">
                <c:v>0.75</c:v>
              </c:pt>
              <c:pt idx="2">
                <c:v>0.75</c:v>
              </c:pt>
              <c:pt idx="3">
                <c:v>0.75</c:v>
              </c:pt>
              <c:pt idx="4">
                <c:v>0.75</c:v>
              </c:pt>
              <c:pt idx="5">
                <c:v>0.75</c:v>
              </c:pt>
              <c:pt idx="6">
                <c:v>0.75</c:v>
              </c:pt>
              <c:pt idx="7">
                <c:v>0.75</c:v>
              </c:pt>
              <c:pt idx="8">
                <c:v>0.75</c:v>
              </c:pt>
              <c:pt idx="9">
                <c:v>0.75</c:v>
              </c:pt>
              <c:pt idx="10">
                <c:v>0.75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381-4F3A-9AB5-1621EBB96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203208"/>
        <c:axId val="431366648"/>
      </c:lineChart>
      <c:catAx>
        <c:axId val="43320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366648"/>
        <c:crosses val="autoZero"/>
        <c:auto val="1"/>
        <c:lblAlgn val="ctr"/>
        <c:lblOffset val="100"/>
        <c:noMultiLvlLbl val="0"/>
      </c:catAx>
      <c:valAx>
        <c:axId val="431366648"/>
        <c:scaling>
          <c:orientation val="minMax"/>
          <c:max val="1.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 of species with sufficient breeding productivity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203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5</xdr:row>
      <xdr:rowOff>0</xdr:rowOff>
    </xdr:from>
    <xdr:to>
      <xdr:col>18</xdr:col>
      <xdr:colOff>57150</xdr:colOff>
      <xdr:row>23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41</xdr:row>
      <xdr:rowOff>0</xdr:rowOff>
    </xdr:from>
    <xdr:to>
      <xdr:col>17</xdr:col>
      <xdr:colOff>552450</xdr:colOff>
      <xdr:row>59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  <a:ext uri="{147F2762-F138-4A5C-976F-8EAC2B608ADB}">
              <a16:predDERef xmlns:a16="http://schemas.microsoft.com/office/drawing/2014/main" pre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73</xdr:row>
      <xdr:rowOff>0</xdr:rowOff>
    </xdr:from>
    <xdr:to>
      <xdr:col>19</xdr:col>
      <xdr:colOff>552450</xdr:colOff>
      <xdr:row>91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  <a:ext uri="{147F2762-F138-4A5C-976F-8EAC2B608ADB}">
              <a16:predDERef xmlns:a16="http://schemas.microsoft.com/office/drawing/2014/main" pre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A29" sqref="A29:F31"/>
    </sheetView>
  </sheetViews>
  <sheetFormatPr defaultRowHeight="15" x14ac:dyDescent="0.25"/>
  <cols>
    <col min="1" max="1" width="29.42578125" bestFit="1" customWidth="1"/>
    <col min="2" max="2" width="13.85546875" hidden="1" customWidth="1"/>
    <col min="3" max="6" width="12" customWidth="1"/>
  </cols>
  <sheetData>
    <row r="1" spans="1:6" ht="45.75" customHeight="1" x14ac:dyDescent="0.25">
      <c r="A1" s="1" t="s">
        <v>0</v>
      </c>
      <c r="B1" s="2" t="s">
        <v>1</v>
      </c>
      <c r="C1" s="28" t="s">
        <v>2</v>
      </c>
      <c r="D1" s="28" t="s">
        <v>3</v>
      </c>
      <c r="E1" s="28" t="s">
        <v>4</v>
      </c>
      <c r="F1" s="29" t="s">
        <v>5</v>
      </c>
    </row>
    <row r="2" spans="1:6" x14ac:dyDescent="0.25">
      <c r="A2" s="3" t="s">
        <v>6</v>
      </c>
      <c r="B2" s="30" t="s">
        <v>7</v>
      </c>
      <c r="C2" s="4"/>
      <c r="D2" s="5" t="s">
        <v>8</v>
      </c>
      <c r="E2" s="5" t="s">
        <v>9</v>
      </c>
      <c r="F2" s="6"/>
    </row>
    <row r="3" spans="1:6" x14ac:dyDescent="0.25">
      <c r="A3" s="3" t="s">
        <v>10</v>
      </c>
      <c r="B3" s="31" t="s">
        <v>7</v>
      </c>
      <c r="C3" s="7"/>
      <c r="D3" s="5" t="s">
        <v>8</v>
      </c>
      <c r="E3" s="7"/>
      <c r="F3" s="8"/>
    </row>
    <row r="4" spans="1:6" x14ac:dyDescent="0.25">
      <c r="A4" s="3" t="s">
        <v>11</v>
      </c>
      <c r="B4" s="31" t="s">
        <v>7</v>
      </c>
      <c r="C4" s="4"/>
      <c r="D4" s="5" t="s">
        <v>9</v>
      </c>
      <c r="E4" s="4"/>
      <c r="F4" s="8"/>
    </row>
    <row r="5" spans="1:6" x14ac:dyDescent="0.25">
      <c r="A5" s="3" t="s">
        <v>12</v>
      </c>
      <c r="B5" s="31" t="s">
        <v>7</v>
      </c>
      <c r="C5" s="7"/>
      <c r="D5" s="5" t="s">
        <v>13</v>
      </c>
      <c r="E5" s="5" t="s">
        <v>8</v>
      </c>
      <c r="F5" s="8"/>
    </row>
    <row r="6" spans="1:6" x14ac:dyDescent="0.25">
      <c r="A6" s="3" t="s">
        <v>14</v>
      </c>
      <c r="B6" s="31" t="s">
        <v>7</v>
      </c>
      <c r="C6" s="4"/>
      <c r="D6" s="5" t="s">
        <v>13</v>
      </c>
      <c r="E6" s="7"/>
      <c r="F6" s="8"/>
    </row>
    <row r="7" spans="1:6" x14ac:dyDescent="0.25">
      <c r="A7" s="3" t="s">
        <v>15</v>
      </c>
      <c r="B7" s="31" t="s">
        <v>7</v>
      </c>
      <c r="C7" s="7" t="s">
        <v>16</v>
      </c>
      <c r="D7" s="5" t="s">
        <v>17</v>
      </c>
      <c r="E7" s="7" t="s">
        <v>16</v>
      </c>
      <c r="F7" s="8"/>
    </row>
    <row r="8" spans="1:6" x14ac:dyDescent="0.25">
      <c r="A8" s="3" t="s">
        <v>18</v>
      </c>
      <c r="B8" s="31" t="s">
        <v>7</v>
      </c>
      <c r="C8" s="7"/>
      <c r="D8" s="5" t="s">
        <v>8</v>
      </c>
      <c r="E8" s="7" t="s">
        <v>16</v>
      </c>
      <c r="F8" s="8"/>
    </row>
    <row r="9" spans="1:6" x14ac:dyDescent="0.25">
      <c r="A9" s="3" t="s">
        <v>19</v>
      </c>
      <c r="B9" s="31" t="s">
        <v>7</v>
      </c>
      <c r="C9" s="4"/>
      <c r="D9" s="5" t="s">
        <v>13</v>
      </c>
      <c r="E9" s="7"/>
      <c r="F9" s="8"/>
    </row>
    <row r="10" spans="1:6" x14ac:dyDescent="0.25">
      <c r="A10" s="3" t="s">
        <v>20</v>
      </c>
      <c r="B10" s="31" t="s">
        <v>7</v>
      </c>
      <c r="C10" s="5" t="s">
        <v>9</v>
      </c>
      <c r="D10" s="5" t="s">
        <v>8</v>
      </c>
      <c r="E10" s="9" t="s">
        <v>8</v>
      </c>
      <c r="F10" s="8"/>
    </row>
    <row r="11" spans="1:6" x14ac:dyDescent="0.25">
      <c r="A11" s="3" t="s">
        <v>21</v>
      </c>
      <c r="B11" s="31" t="s">
        <v>7</v>
      </c>
      <c r="C11" s="4"/>
      <c r="D11" s="7"/>
      <c r="E11" s="4"/>
      <c r="F11" s="8"/>
    </row>
    <row r="12" spans="1:6" x14ac:dyDescent="0.25">
      <c r="A12" s="3" t="s">
        <v>22</v>
      </c>
      <c r="B12" s="31" t="s">
        <v>7</v>
      </c>
      <c r="C12" s="4"/>
      <c r="D12" s="5" t="s">
        <v>13</v>
      </c>
      <c r="E12" s="5" t="s">
        <v>23</v>
      </c>
      <c r="F12" s="11"/>
    </row>
    <row r="13" spans="1:6" x14ac:dyDescent="0.25">
      <c r="A13" s="3" t="s">
        <v>24</v>
      </c>
      <c r="B13" s="31" t="s">
        <v>7</v>
      </c>
      <c r="C13" s="4"/>
      <c r="D13" s="9" t="s">
        <v>13</v>
      </c>
      <c r="E13" s="9" t="s">
        <v>17</v>
      </c>
      <c r="F13" s="8"/>
    </row>
    <row r="14" spans="1:6" x14ac:dyDescent="0.25">
      <c r="A14" s="3" t="s">
        <v>25</v>
      </c>
      <c r="B14" s="31" t="s">
        <v>7</v>
      </c>
      <c r="C14" s="4"/>
      <c r="D14" s="7" t="s">
        <v>16</v>
      </c>
      <c r="E14" s="7"/>
      <c r="F14" s="8"/>
    </row>
    <row r="15" spans="1:6" x14ac:dyDescent="0.25">
      <c r="A15" s="3" t="s">
        <v>26</v>
      </c>
      <c r="B15" s="31" t="s">
        <v>7</v>
      </c>
      <c r="C15" s="4"/>
      <c r="D15" s="7" t="s">
        <v>16</v>
      </c>
      <c r="E15" s="7"/>
      <c r="F15" s="11"/>
    </row>
    <row r="16" spans="1:6" x14ac:dyDescent="0.25">
      <c r="A16" s="12" t="s">
        <v>27</v>
      </c>
      <c r="B16" s="31" t="s">
        <v>28</v>
      </c>
      <c r="C16" s="4"/>
      <c r="D16" s="7"/>
      <c r="E16" s="4"/>
      <c r="F16" s="8"/>
    </row>
    <row r="17" spans="1:6" x14ac:dyDescent="0.25">
      <c r="A17" s="12" t="s">
        <v>29</v>
      </c>
      <c r="B17" s="31" t="s">
        <v>28</v>
      </c>
      <c r="C17" s="4"/>
      <c r="D17" s="5" t="s">
        <v>9</v>
      </c>
      <c r="E17" s="4"/>
      <c r="F17" s="8"/>
    </row>
    <row r="18" spans="1:6" x14ac:dyDescent="0.25">
      <c r="A18" s="12" t="s">
        <v>30</v>
      </c>
      <c r="B18" s="31" t="s">
        <v>28</v>
      </c>
      <c r="C18" s="4"/>
      <c r="D18" s="9" t="s">
        <v>31</v>
      </c>
      <c r="E18" s="4"/>
      <c r="F18" s="8"/>
    </row>
    <row r="19" spans="1:6" x14ac:dyDescent="0.25">
      <c r="A19" s="13" t="s">
        <v>32</v>
      </c>
      <c r="B19" s="31" t="s">
        <v>33</v>
      </c>
      <c r="C19" s="4"/>
      <c r="D19" s="7"/>
      <c r="E19" s="5" t="s">
        <v>8</v>
      </c>
      <c r="F19" s="8"/>
    </row>
    <row r="20" spans="1:6" x14ac:dyDescent="0.25">
      <c r="A20" s="13" t="s">
        <v>34</v>
      </c>
      <c r="B20" s="31" t="s">
        <v>33</v>
      </c>
      <c r="C20" s="7" t="s">
        <v>16</v>
      </c>
      <c r="D20" s="7"/>
      <c r="E20" s="7"/>
      <c r="F20" s="8"/>
    </row>
    <row r="21" spans="1:6" x14ac:dyDescent="0.25">
      <c r="A21" s="13" t="s">
        <v>35</v>
      </c>
      <c r="B21" s="31" t="s">
        <v>33</v>
      </c>
      <c r="C21" s="7"/>
      <c r="D21" s="7"/>
      <c r="E21" s="7"/>
      <c r="F21" s="8"/>
    </row>
    <row r="22" spans="1:6" x14ac:dyDescent="0.25">
      <c r="A22" s="13" t="s">
        <v>36</v>
      </c>
      <c r="B22" s="31" t="s">
        <v>33</v>
      </c>
      <c r="C22" s="5" t="s">
        <v>8</v>
      </c>
      <c r="D22" s="7"/>
      <c r="E22" s="5" t="s">
        <v>23</v>
      </c>
      <c r="F22" s="8"/>
    </row>
    <row r="23" spans="1:6" x14ac:dyDescent="0.25">
      <c r="A23" s="13" t="s">
        <v>37</v>
      </c>
      <c r="B23" s="31" t="s">
        <v>33</v>
      </c>
      <c r="C23" s="5" t="s">
        <v>17</v>
      </c>
      <c r="D23" s="4"/>
      <c r="E23" s="4"/>
      <c r="F23" s="8"/>
    </row>
    <row r="24" spans="1:6" x14ac:dyDescent="0.25">
      <c r="A24" s="13" t="s">
        <v>38</v>
      </c>
      <c r="B24" s="31" t="s">
        <v>33</v>
      </c>
      <c r="C24" s="5" t="s">
        <v>39</v>
      </c>
      <c r="D24" s="5" t="s">
        <v>23</v>
      </c>
      <c r="E24" s="4"/>
      <c r="F24" s="8"/>
    </row>
    <row r="25" spans="1:6" x14ac:dyDescent="0.25">
      <c r="A25" s="13" t="s">
        <v>40</v>
      </c>
      <c r="B25" s="31" t="s">
        <v>33</v>
      </c>
      <c r="C25" s="7"/>
      <c r="D25" s="10" t="s">
        <v>16</v>
      </c>
      <c r="E25" s="7"/>
      <c r="F25" s="8"/>
    </row>
    <row r="26" spans="1:6" x14ac:dyDescent="0.25">
      <c r="A26" s="14" t="s">
        <v>41</v>
      </c>
      <c r="B26" s="32" t="s">
        <v>33</v>
      </c>
      <c r="C26" s="5" t="s">
        <v>8</v>
      </c>
      <c r="D26" s="4"/>
      <c r="E26" s="4"/>
      <c r="F26" s="15"/>
    </row>
    <row r="27" spans="1:6" x14ac:dyDescent="0.25">
      <c r="A27" s="16" t="s">
        <v>42</v>
      </c>
      <c r="B27" s="17"/>
      <c r="C27" s="18" t="s">
        <v>43</v>
      </c>
      <c r="D27" s="18"/>
      <c r="E27" s="18"/>
      <c r="F27" s="18"/>
    </row>
    <row r="28" spans="1:6" x14ac:dyDescent="0.25">
      <c r="A28" s="17"/>
      <c r="B28" s="17"/>
      <c r="C28" s="19" t="s">
        <v>44</v>
      </c>
      <c r="D28" s="19"/>
      <c r="E28" s="19"/>
      <c r="F28" s="19"/>
    </row>
    <row r="29" spans="1:6" ht="15" customHeight="1" x14ac:dyDescent="0.25">
      <c r="A29" s="34" t="s">
        <v>72</v>
      </c>
      <c r="B29" s="35"/>
      <c r="C29" s="35"/>
      <c r="D29" s="35"/>
      <c r="E29" s="35"/>
      <c r="F29" s="36"/>
    </row>
    <row r="30" spans="1:6" x14ac:dyDescent="0.25">
      <c r="A30" s="37"/>
      <c r="B30" s="38"/>
      <c r="C30" s="38"/>
      <c r="D30" s="38"/>
      <c r="E30" s="38"/>
      <c r="F30" s="39"/>
    </row>
    <row r="31" spans="1:6" ht="93.75" customHeight="1" x14ac:dyDescent="0.25">
      <c r="A31" s="40"/>
      <c r="B31" s="41"/>
      <c r="C31" s="41"/>
      <c r="D31" s="41"/>
      <c r="E31" s="41"/>
      <c r="F31" s="42"/>
    </row>
  </sheetData>
  <mergeCells count="1">
    <mergeCell ref="A29:F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B13" sqref="B13"/>
    </sheetView>
  </sheetViews>
  <sheetFormatPr defaultRowHeight="15" x14ac:dyDescent="0.25"/>
  <cols>
    <col min="1" max="1" width="21.28515625" customWidth="1"/>
    <col min="2" max="5" width="17.140625" customWidth="1"/>
  </cols>
  <sheetData>
    <row r="1" spans="1:5" x14ac:dyDescent="0.25">
      <c r="A1" s="20" t="s">
        <v>45</v>
      </c>
      <c r="B1" s="21"/>
    </row>
    <row r="2" spans="1:5" x14ac:dyDescent="0.25">
      <c r="A2" s="22" t="s">
        <v>46</v>
      </c>
      <c r="B2" s="23"/>
    </row>
    <row r="4" spans="1:5" x14ac:dyDescent="0.25">
      <c r="A4" s="24"/>
      <c r="B4" s="33" t="s">
        <v>47</v>
      </c>
      <c r="C4" s="33"/>
      <c r="D4" s="33"/>
      <c r="E4" s="33"/>
    </row>
    <row r="5" spans="1:5" ht="35.25" customHeight="1" x14ac:dyDescent="0.25">
      <c r="A5" s="24" t="s">
        <v>48</v>
      </c>
      <c r="B5" s="24" t="s">
        <v>2</v>
      </c>
      <c r="C5" s="24" t="s">
        <v>3</v>
      </c>
      <c r="D5" s="24" t="s">
        <v>4</v>
      </c>
      <c r="E5" s="25" t="s">
        <v>49</v>
      </c>
    </row>
    <row r="6" spans="1:5" x14ac:dyDescent="0.25">
      <c r="A6" s="17" t="s">
        <v>50</v>
      </c>
      <c r="B6" s="17"/>
      <c r="C6" s="26" t="s">
        <v>51</v>
      </c>
      <c r="D6" s="17"/>
      <c r="E6" s="17"/>
    </row>
    <row r="7" spans="1:5" x14ac:dyDescent="0.25">
      <c r="A7" s="17" t="s">
        <v>52</v>
      </c>
      <c r="B7" s="27" t="s">
        <v>53</v>
      </c>
      <c r="C7" s="26" t="s">
        <v>54</v>
      </c>
      <c r="D7" s="26" t="s">
        <v>55</v>
      </c>
      <c r="E7" s="27" t="s">
        <v>56</v>
      </c>
    </row>
    <row r="8" spans="1:5" x14ac:dyDescent="0.25">
      <c r="A8" s="17" t="s">
        <v>57</v>
      </c>
      <c r="B8" s="26" t="s">
        <v>58</v>
      </c>
      <c r="C8" s="27" t="s">
        <v>59</v>
      </c>
      <c r="D8" s="26" t="s">
        <v>60</v>
      </c>
      <c r="E8" s="17"/>
    </row>
    <row r="9" spans="1:5" x14ac:dyDescent="0.25">
      <c r="A9" s="24" t="s">
        <v>61</v>
      </c>
      <c r="B9" s="26" t="s">
        <v>55</v>
      </c>
      <c r="C9" s="26" t="s">
        <v>62</v>
      </c>
      <c r="D9" s="26" t="s">
        <v>63</v>
      </c>
      <c r="E9" s="27" t="s">
        <v>56</v>
      </c>
    </row>
  </sheetData>
  <mergeCells count="1">
    <mergeCell ref="B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7"/>
  <sheetViews>
    <sheetView workbookViewId="0">
      <selection activeCell="A3" sqref="A3"/>
    </sheetView>
  </sheetViews>
  <sheetFormatPr defaultRowHeight="15" x14ac:dyDescent="0.25"/>
  <cols>
    <col min="5" max="5" width="12" bestFit="1" customWidth="1"/>
  </cols>
  <sheetData>
    <row r="1" spans="1:8" x14ac:dyDescent="0.25">
      <c r="A1" t="s">
        <v>64</v>
      </c>
    </row>
    <row r="3" spans="1:8" x14ac:dyDescent="0.25">
      <c r="B3" t="s">
        <v>52</v>
      </c>
      <c r="E3" t="s">
        <v>57</v>
      </c>
    </row>
    <row r="4" spans="1:8" x14ac:dyDescent="0.25">
      <c r="A4" t="s">
        <v>65</v>
      </c>
      <c r="B4" t="s">
        <v>66</v>
      </c>
      <c r="C4" t="s">
        <v>67</v>
      </c>
      <c r="D4" t="s">
        <v>68</v>
      </c>
      <c r="E4" t="s">
        <v>66</v>
      </c>
      <c r="F4" t="s">
        <v>67</v>
      </c>
      <c r="G4" t="s">
        <v>68</v>
      </c>
      <c r="H4" t="s">
        <v>69</v>
      </c>
    </row>
    <row r="5" spans="1:8" x14ac:dyDescent="0.25">
      <c r="A5">
        <v>1991</v>
      </c>
      <c r="B5">
        <v>8</v>
      </c>
      <c r="C5">
        <v>6</v>
      </c>
      <c r="D5">
        <f>1- C5/B5</f>
        <v>0.25</v>
      </c>
      <c r="E5">
        <v>5</v>
      </c>
      <c r="F5">
        <v>2</v>
      </c>
      <c r="G5">
        <f>1-F5/E5</f>
        <v>0.6</v>
      </c>
      <c r="H5">
        <v>0.75</v>
      </c>
    </row>
    <row r="6" spans="1:8" x14ac:dyDescent="0.25">
      <c r="A6">
        <v>1992</v>
      </c>
      <c r="B6">
        <v>9</v>
      </c>
      <c r="C6">
        <v>7</v>
      </c>
      <c r="D6">
        <f t="shared" ref="D6:D34" si="0">1- C6/B6</f>
        <v>0.22222222222222221</v>
      </c>
      <c r="E6">
        <v>6</v>
      </c>
      <c r="F6">
        <v>3</v>
      </c>
      <c r="G6">
        <f t="shared" ref="G6:G34" si="1">1-F6/E6</f>
        <v>0.5</v>
      </c>
      <c r="H6">
        <v>0.75</v>
      </c>
    </row>
    <row r="7" spans="1:8" x14ac:dyDescent="0.25">
      <c r="A7">
        <v>1993</v>
      </c>
      <c r="B7">
        <v>10</v>
      </c>
      <c r="C7">
        <v>8</v>
      </c>
      <c r="D7">
        <f t="shared" si="0"/>
        <v>0.19999999999999996</v>
      </c>
      <c r="E7">
        <v>6</v>
      </c>
      <c r="F7">
        <v>3</v>
      </c>
      <c r="G7">
        <f t="shared" si="1"/>
        <v>0.5</v>
      </c>
      <c r="H7">
        <v>0.75</v>
      </c>
    </row>
    <row r="8" spans="1:8" x14ac:dyDescent="0.25">
      <c r="A8">
        <v>1994</v>
      </c>
      <c r="B8">
        <v>13</v>
      </c>
      <c r="C8">
        <v>8</v>
      </c>
      <c r="D8">
        <f t="shared" si="0"/>
        <v>0.38461538461538458</v>
      </c>
      <c r="E8">
        <v>6</v>
      </c>
      <c r="F8">
        <v>3</v>
      </c>
      <c r="G8">
        <f t="shared" si="1"/>
        <v>0.5</v>
      </c>
      <c r="H8">
        <v>0.75</v>
      </c>
    </row>
    <row r="9" spans="1:8" x14ac:dyDescent="0.25">
      <c r="A9">
        <v>1995</v>
      </c>
      <c r="B9">
        <v>13</v>
      </c>
      <c r="C9">
        <v>8</v>
      </c>
      <c r="D9">
        <f t="shared" si="0"/>
        <v>0.38461538461538458</v>
      </c>
      <c r="E9">
        <v>6</v>
      </c>
      <c r="F9">
        <v>3</v>
      </c>
      <c r="G9">
        <f t="shared" si="1"/>
        <v>0.5</v>
      </c>
      <c r="H9">
        <v>0.75</v>
      </c>
    </row>
    <row r="10" spans="1:8" x14ac:dyDescent="0.25">
      <c r="A10">
        <v>1996</v>
      </c>
      <c r="B10">
        <v>14</v>
      </c>
      <c r="C10">
        <v>7</v>
      </c>
      <c r="D10">
        <f t="shared" si="0"/>
        <v>0.5</v>
      </c>
      <c r="E10">
        <v>7</v>
      </c>
      <c r="F10">
        <v>2</v>
      </c>
      <c r="G10">
        <f t="shared" si="1"/>
        <v>0.7142857142857143</v>
      </c>
      <c r="H10">
        <v>0.75</v>
      </c>
    </row>
    <row r="11" spans="1:8" x14ac:dyDescent="0.25">
      <c r="A11">
        <v>1997</v>
      </c>
      <c r="B11">
        <v>14</v>
      </c>
      <c r="C11">
        <v>6</v>
      </c>
      <c r="D11">
        <f t="shared" si="0"/>
        <v>0.5714285714285714</v>
      </c>
      <c r="E11">
        <v>7</v>
      </c>
      <c r="F11">
        <v>2</v>
      </c>
      <c r="G11">
        <f t="shared" si="1"/>
        <v>0.7142857142857143</v>
      </c>
      <c r="H11">
        <v>0.75</v>
      </c>
    </row>
    <row r="12" spans="1:8" x14ac:dyDescent="0.25">
      <c r="A12">
        <v>1998</v>
      </c>
      <c r="B12">
        <v>14</v>
      </c>
      <c r="C12">
        <v>6</v>
      </c>
      <c r="D12">
        <f t="shared" si="0"/>
        <v>0.5714285714285714</v>
      </c>
      <c r="E12">
        <v>7</v>
      </c>
      <c r="F12">
        <v>3</v>
      </c>
      <c r="G12">
        <f t="shared" si="1"/>
        <v>0.5714285714285714</v>
      </c>
      <c r="H12">
        <v>0.75</v>
      </c>
    </row>
    <row r="13" spans="1:8" x14ac:dyDescent="0.25">
      <c r="A13">
        <v>1999</v>
      </c>
      <c r="B13">
        <v>14</v>
      </c>
      <c r="C13">
        <v>5</v>
      </c>
      <c r="D13">
        <f t="shared" si="0"/>
        <v>0.64285714285714279</v>
      </c>
      <c r="E13">
        <v>7</v>
      </c>
      <c r="F13">
        <v>2</v>
      </c>
      <c r="G13">
        <f t="shared" si="1"/>
        <v>0.7142857142857143</v>
      </c>
      <c r="H13">
        <v>0.75</v>
      </c>
    </row>
    <row r="14" spans="1:8" x14ac:dyDescent="0.25">
      <c r="A14">
        <v>2000</v>
      </c>
      <c r="B14">
        <v>14</v>
      </c>
      <c r="C14">
        <v>7</v>
      </c>
      <c r="D14">
        <f t="shared" si="0"/>
        <v>0.5</v>
      </c>
      <c r="E14">
        <v>7</v>
      </c>
      <c r="F14">
        <v>2</v>
      </c>
      <c r="G14">
        <f t="shared" si="1"/>
        <v>0.7142857142857143</v>
      </c>
      <c r="H14">
        <v>0.75</v>
      </c>
    </row>
    <row r="15" spans="1:8" x14ac:dyDescent="0.25">
      <c r="A15">
        <v>2001</v>
      </c>
      <c r="B15">
        <v>14</v>
      </c>
      <c r="C15">
        <v>8</v>
      </c>
      <c r="D15">
        <f t="shared" si="0"/>
        <v>0.4285714285714286</v>
      </c>
      <c r="E15">
        <v>7</v>
      </c>
      <c r="F15">
        <v>2</v>
      </c>
      <c r="G15">
        <f t="shared" si="1"/>
        <v>0.7142857142857143</v>
      </c>
      <c r="H15">
        <v>0.75</v>
      </c>
    </row>
    <row r="16" spans="1:8" x14ac:dyDescent="0.25">
      <c r="A16">
        <v>2002</v>
      </c>
      <c r="B16">
        <v>14</v>
      </c>
      <c r="C16">
        <v>8</v>
      </c>
      <c r="D16">
        <f t="shared" si="0"/>
        <v>0.4285714285714286</v>
      </c>
      <c r="E16">
        <v>7</v>
      </c>
      <c r="F16">
        <v>2</v>
      </c>
      <c r="G16">
        <f t="shared" si="1"/>
        <v>0.7142857142857143</v>
      </c>
      <c r="H16">
        <v>0.75</v>
      </c>
    </row>
    <row r="17" spans="1:8" x14ac:dyDescent="0.25">
      <c r="A17">
        <v>2003</v>
      </c>
      <c r="B17">
        <v>14</v>
      </c>
      <c r="C17">
        <v>7</v>
      </c>
      <c r="D17">
        <f t="shared" si="0"/>
        <v>0.5</v>
      </c>
      <c r="E17">
        <v>7</v>
      </c>
      <c r="F17">
        <v>1</v>
      </c>
      <c r="G17">
        <f t="shared" si="1"/>
        <v>0.85714285714285721</v>
      </c>
      <c r="H17">
        <v>0.75</v>
      </c>
    </row>
    <row r="18" spans="1:8" x14ac:dyDescent="0.25">
      <c r="A18">
        <v>2004</v>
      </c>
      <c r="B18">
        <v>14</v>
      </c>
      <c r="C18">
        <v>10</v>
      </c>
      <c r="D18">
        <f t="shared" si="0"/>
        <v>0.2857142857142857</v>
      </c>
      <c r="E18">
        <v>7</v>
      </c>
      <c r="F18">
        <v>3</v>
      </c>
      <c r="G18">
        <f t="shared" si="1"/>
        <v>0.5714285714285714</v>
      </c>
      <c r="H18">
        <v>0.75</v>
      </c>
    </row>
    <row r="19" spans="1:8" x14ac:dyDescent="0.25">
      <c r="A19">
        <v>2005</v>
      </c>
      <c r="B19">
        <v>14</v>
      </c>
      <c r="C19">
        <v>10</v>
      </c>
      <c r="D19">
        <f t="shared" si="0"/>
        <v>0.2857142857142857</v>
      </c>
      <c r="E19">
        <v>7</v>
      </c>
      <c r="F19">
        <v>3</v>
      </c>
      <c r="G19">
        <f t="shared" si="1"/>
        <v>0.5714285714285714</v>
      </c>
      <c r="H19">
        <v>0.75</v>
      </c>
    </row>
    <row r="20" spans="1:8" x14ac:dyDescent="0.25">
      <c r="A20">
        <v>2006</v>
      </c>
      <c r="B20">
        <v>14</v>
      </c>
      <c r="C20">
        <v>10</v>
      </c>
      <c r="D20">
        <f t="shared" si="0"/>
        <v>0.2857142857142857</v>
      </c>
      <c r="E20">
        <v>7</v>
      </c>
      <c r="F20">
        <v>3</v>
      </c>
      <c r="G20">
        <f t="shared" si="1"/>
        <v>0.5714285714285714</v>
      </c>
      <c r="H20">
        <v>0.75</v>
      </c>
    </row>
    <row r="21" spans="1:8" x14ac:dyDescent="0.25">
      <c r="A21">
        <v>2007</v>
      </c>
      <c r="B21">
        <v>14</v>
      </c>
      <c r="C21">
        <v>11</v>
      </c>
      <c r="D21">
        <f t="shared" si="0"/>
        <v>0.2142857142857143</v>
      </c>
      <c r="E21">
        <v>7</v>
      </c>
      <c r="F21">
        <v>3</v>
      </c>
      <c r="G21">
        <f t="shared" si="1"/>
        <v>0.5714285714285714</v>
      </c>
      <c r="H21">
        <v>0.75</v>
      </c>
    </row>
    <row r="22" spans="1:8" x14ac:dyDescent="0.25">
      <c r="A22">
        <v>2008</v>
      </c>
      <c r="B22">
        <v>14</v>
      </c>
      <c r="C22">
        <v>11</v>
      </c>
      <c r="D22">
        <f t="shared" si="0"/>
        <v>0.2142857142857143</v>
      </c>
      <c r="E22">
        <v>7</v>
      </c>
      <c r="F22">
        <v>3</v>
      </c>
      <c r="G22">
        <f t="shared" si="1"/>
        <v>0.5714285714285714</v>
      </c>
      <c r="H22">
        <v>0.75</v>
      </c>
    </row>
    <row r="23" spans="1:8" x14ac:dyDescent="0.25">
      <c r="A23">
        <v>2009</v>
      </c>
      <c r="B23">
        <v>14</v>
      </c>
      <c r="C23">
        <v>12</v>
      </c>
      <c r="D23">
        <f t="shared" si="0"/>
        <v>0.1428571428571429</v>
      </c>
      <c r="E23">
        <v>7</v>
      </c>
      <c r="F23">
        <v>3</v>
      </c>
      <c r="G23">
        <f t="shared" si="1"/>
        <v>0.5714285714285714</v>
      </c>
      <c r="H23">
        <v>0.75</v>
      </c>
    </row>
    <row r="24" spans="1:8" x14ac:dyDescent="0.25">
      <c r="A24">
        <v>2010</v>
      </c>
      <c r="B24">
        <v>14</v>
      </c>
      <c r="C24">
        <v>11</v>
      </c>
      <c r="D24">
        <f t="shared" si="0"/>
        <v>0.2142857142857143</v>
      </c>
      <c r="E24">
        <v>7</v>
      </c>
      <c r="F24">
        <v>2</v>
      </c>
      <c r="G24">
        <f t="shared" si="1"/>
        <v>0.7142857142857143</v>
      </c>
      <c r="H24">
        <v>0.75</v>
      </c>
    </row>
    <row r="25" spans="1:8" x14ac:dyDescent="0.25">
      <c r="A25">
        <v>2011</v>
      </c>
      <c r="B25">
        <v>14</v>
      </c>
      <c r="C25">
        <v>10</v>
      </c>
      <c r="D25">
        <f t="shared" si="0"/>
        <v>0.2857142857142857</v>
      </c>
      <c r="E25">
        <v>7</v>
      </c>
      <c r="F25">
        <v>2</v>
      </c>
      <c r="G25">
        <f t="shared" si="1"/>
        <v>0.7142857142857143</v>
      </c>
      <c r="H25">
        <v>0.75</v>
      </c>
    </row>
    <row r="26" spans="1:8" x14ac:dyDescent="0.25">
      <c r="A26">
        <v>2012</v>
      </c>
      <c r="B26">
        <v>14</v>
      </c>
      <c r="C26">
        <v>12</v>
      </c>
      <c r="D26">
        <f t="shared" si="0"/>
        <v>0.1428571428571429</v>
      </c>
      <c r="E26">
        <v>7</v>
      </c>
      <c r="F26">
        <v>2</v>
      </c>
      <c r="G26">
        <f t="shared" si="1"/>
        <v>0.7142857142857143</v>
      </c>
      <c r="H26">
        <v>0.75</v>
      </c>
    </row>
    <row r="27" spans="1:8" x14ac:dyDescent="0.25">
      <c r="A27">
        <v>2013</v>
      </c>
      <c r="B27">
        <v>14</v>
      </c>
      <c r="C27">
        <v>13</v>
      </c>
      <c r="D27">
        <f t="shared" si="0"/>
        <v>7.1428571428571397E-2</v>
      </c>
      <c r="E27">
        <v>6</v>
      </c>
      <c r="F27">
        <v>2</v>
      </c>
      <c r="G27">
        <f t="shared" si="1"/>
        <v>0.66666666666666674</v>
      </c>
      <c r="H27">
        <v>0.75</v>
      </c>
    </row>
    <row r="28" spans="1:8" x14ac:dyDescent="0.25">
      <c r="A28">
        <v>2014</v>
      </c>
      <c r="B28">
        <v>14</v>
      </c>
      <c r="C28">
        <v>13</v>
      </c>
      <c r="D28">
        <f t="shared" si="0"/>
        <v>7.1428571428571397E-2</v>
      </c>
      <c r="E28">
        <v>6</v>
      </c>
      <c r="F28">
        <v>2</v>
      </c>
      <c r="G28">
        <f t="shared" si="1"/>
        <v>0.66666666666666674</v>
      </c>
      <c r="H28">
        <v>0.75</v>
      </c>
    </row>
    <row r="29" spans="1:8" x14ac:dyDescent="0.25">
      <c r="A29">
        <v>2015</v>
      </c>
      <c r="B29">
        <v>14</v>
      </c>
      <c r="C29">
        <v>12</v>
      </c>
      <c r="D29">
        <f t="shared" si="0"/>
        <v>0.1428571428571429</v>
      </c>
      <c r="E29">
        <v>6</v>
      </c>
      <c r="F29">
        <v>2</v>
      </c>
      <c r="G29">
        <f t="shared" si="1"/>
        <v>0.66666666666666674</v>
      </c>
      <c r="H29">
        <v>0.75</v>
      </c>
    </row>
    <row r="30" spans="1:8" x14ac:dyDescent="0.25">
      <c r="A30">
        <v>2016</v>
      </c>
      <c r="B30">
        <v>14</v>
      </c>
      <c r="C30">
        <v>12</v>
      </c>
      <c r="D30">
        <f t="shared" si="0"/>
        <v>0.1428571428571429</v>
      </c>
      <c r="E30">
        <v>6</v>
      </c>
      <c r="F30">
        <v>2</v>
      </c>
      <c r="G30">
        <f t="shared" si="1"/>
        <v>0.66666666666666674</v>
      </c>
      <c r="H30">
        <v>0.75</v>
      </c>
    </row>
    <row r="31" spans="1:8" x14ac:dyDescent="0.25">
      <c r="A31">
        <v>2017</v>
      </c>
      <c r="B31">
        <v>14</v>
      </c>
      <c r="C31">
        <v>11</v>
      </c>
      <c r="D31">
        <f t="shared" si="0"/>
        <v>0.2142857142857143</v>
      </c>
      <c r="E31">
        <v>6</v>
      </c>
      <c r="F31">
        <v>2</v>
      </c>
      <c r="G31">
        <f t="shared" si="1"/>
        <v>0.66666666666666674</v>
      </c>
      <c r="H31">
        <v>0.75</v>
      </c>
    </row>
    <row r="32" spans="1:8" x14ac:dyDescent="0.25">
      <c r="A32">
        <v>2018</v>
      </c>
      <c r="B32">
        <v>14</v>
      </c>
      <c r="C32">
        <v>11</v>
      </c>
      <c r="D32">
        <f t="shared" si="0"/>
        <v>0.2142857142857143</v>
      </c>
      <c r="E32">
        <v>6</v>
      </c>
      <c r="F32">
        <v>1</v>
      </c>
      <c r="G32">
        <f t="shared" si="1"/>
        <v>0.83333333333333337</v>
      </c>
      <c r="H32">
        <v>0.75</v>
      </c>
    </row>
    <row r="33" spans="1:8" x14ac:dyDescent="0.25">
      <c r="A33">
        <v>2019</v>
      </c>
      <c r="B33">
        <v>14</v>
      </c>
      <c r="C33">
        <v>11</v>
      </c>
      <c r="D33">
        <f t="shared" si="0"/>
        <v>0.2142857142857143</v>
      </c>
      <c r="E33">
        <v>6</v>
      </c>
      <c r="F33">
        <v>1</v>
      </c>
      <c r="G33">
        <f t="shared" si="1"/>
        <v>0.83333333333333337</v>
      </c>
      <c r="H33">
        <v>0.75</v>
      </c>
    </row>
    <row r="34" spans="1:8" x14ac:dyDescent="0.25">
      <c r="A34">
        <v>2020</v>
      </c>
      <c r="B34">
        <v>5</v>
      </c>
      <c r="C34">
        <v>5</v>
      </c>
      <c r="D34">
        <f t="shared" si="0"/>
        <v>0</v>
      </c>
      <c r="E34">
        <v>3</v>
      </c>
      <c r="G34">
        <f t="shared" si="1"/>
        <v>1</v>
      </c>
      <c r="H34">
        <v>0.75</v>
      </c>
    </row>
    <row r="37" spans="1:8" x14ac:dyDescent="0.25">
      <c r="A37" t="s">
        <v>70</v>
      </c>
    </row>
    <row r="39" spans="1:8" x14ac:dyDescent="0.25">
      <c r="B39" t="s">
        <v>52</v>
      </c>
      <c r="E39" t="s">
        <v>57</v>
      </c>
    </row>
    <row r="40" spans="1:8" x14ac:dyDescent="0.25">
      <c r="A40" t="s">
        <v>65</v>
      </c>
      <c r="B40" t="s">
        <v>66</v>
      </c>
      <c r="C40" t="s">
        <v>67</v>
      </c>
      <c r="D40" t="s">
        <v>68</v>
      </c>
      <c r="E40" t="s">
        <v>66</v>
      </c>
      <c r="F40" t="s">
        <v>67</v>
      </c>
      <c r="G40" t="s">
        <v>68</v>
      </c>
      <c r="H40" t="s">
        <v>69</v>
      </c>
    </row>
    <row r="41" spans="1:8" x14ac:dyDescent="0.25">
      <c r="A41">
        <v>1991</v>
      </c>
      <c r="B41">
        <v>7</v>
      </c>
      <c r="C41">
        <v>4</v>
      </c>
      <c r="D41">
        <f>1- C41/B41</f>
        <v>0.4285714285714286</v>
      </c>
      <c r="E41">
        <v>3</v>
      </c>
      <c r="G41">
        <f>1-F41/E41</f>
        <v>1</v>
      </c>
      <c r="H41">
        <v>0.75</v>
      </c>
    </row>
    <row r="42" spans="1:8" x14ac:dyDescent="0.25">
      <c r="A42">
        <v>1992</v>
      </c>
      <c r="B42">
        <v>7</v>
      </c>
      <c r="C42">
        <v>3</v>
      </c>
      <c r="D42">
        <f t="shared" ref="D42:D69" si="2">1- C42/B42</f>
        <v>0.5714285714285714</v>
      </c>
      <c r="E42">
        <v>3</v>
      </c>
      <c r="G42">
        <f t="shared" ref="G42:G69" si="3">1-F42/E42</f>
        <v>1</v>
      </c>
      <c r="H42">
        <v>0.75</v>
      </c>
    </row>
    <row r="43" spans="1:8" x14ac:dyDescent="0.25">
      <c r="A43">
        <v>1993</v>
      </c>
      <c r="B43">
        <v>7</v>
      </c>
      <c r="C43">
        <v>4</v>
      </c>
      <c r="D43">
        <f t="shared" si="2"/>
        <v>0.4285714285714286</v>
      </c>
      <c r="E43">
        <v>5</v>
      </c>
      <c r="F43">
        <v>1</v>
      </c>
      <c r="G43">
        <f t="shared" si="3"/>
        <v>0.8</v>
      </c>
      <c r="H43">
        <v>0.75</v>
      </c>
    </row>
    <row r="44" spans="1:8" x14ac:dyDescent="0.25">
      <c r="A44">
        <v>1994</v>
      </c>
      <c r="B44">
        <v>9</v>
      </c>
      <c r="C44">
        <v>5</v>
      </c>
      <c r="D44">
        <f t="shared" si="2"/>
        <v>0.44444444444444442</v>
      </c>
      <c r="E44">
        <v>5</v>
      </c>
      <c r="F44">
        <v>1</v>
      </c>
      <c r="G44">
        <f t="shared" si="3"/>
        <v>0.8</v>
      </c>
      <c r="H44">
        <v>0.75</v>
      </c>
    </row>
    <row r="45" spans="1:8" x14ac:dyDescent="0.25">
      <c r="A45">
        <v>1995</v>
      </c>
      <c r="B45">
        <v>11</v>
      </c>
      <c r="C45">
        <v>7</v>
      </c>
      <c r="D45">
        <f t="shared" si="2"/>
        <v>0.36363636363636365</v>
      </c>
      <c r="E45">
        <v>5</v>
      </c>
      <c r="F45">
        <v>2</v>
      </c>
      <c r="G45">
        <f t="shared" si="3"/>
        <v>0.6</v>
      </c>
      <c r="H45">
        <v>0.75</v>
      </c>
    </row>
    <row r="46" spans="1:8" x14ac:dyDescent="0.25">
      <c r="A46">
        <v>1996</v>
      </c>
      <c r="B46">
        <v>11</v>
      </c>
      <c r="C46">
        <v>7</v>
      </c>
      <c r="D46">
        <f t="shared" si="2"/>
        <v>0.36363636363636365</v>
      </c>
      <c r="E46">
        <v>6</v>
      </c>
      <c r="F46">
        <v>2</v>
      </c>
      <c r="G46">
        <f t="shared" si="3"/>
        <v>0.66666666666666674</v>
      </c>
      <c r="H46">
        <v>0.75</v>
      </c>
    </row>
    <row r="47" spans="1:8" x14ac:dyDescent="0.25">
      <c r="A47">
        <v>1997</v>
      </c>
      <c r="B47">
        <v>12</v>
      </c>
      <c r="C47">
        <v>6</v>
      </c>
      <c r="D47">
        <f t="shared" si="2"/>
        <v>0.5</v>
      </c>
      <c r="E47">
        <v>6</v>
      </c>
      <c r="F47">
        <v>2</v>
      </c>
      <c r="G47">
        <f t="shared" si="3"/>
        <v>0.66666666666666674</v>
      </c>
      <c r="H47">
        <v>0.75</v>
      </c>
    </row>
    <row r="48" spans="1:8" x14ac:dyDescent="0.25">
      <c r="A48">
        <v>1998</v>
      </c>
      <c r="B48">
        <v>12</v>
      </c>
      <c r="C48">
        <v>6</v>
      </c>
      <c r="D48">
        <f t="shared" si="2"/>
        <v>0.5</v>
      </c>
      <c r="E48">
        <v>6</v>
      </c>
      <c r="F48">
        <v>2</v>
      </c>
      <c r="G48">
        <f t="shared" si="3"/>
        <v>0.66666666666666674</v>
      </c>
      <c r="H48">
        <v>0.75</v>
      </c>
    </row>
    <row r="49" spans="1:8" x14ac:dyDescent="0.25">
      <c r="A49">
        <v>1999</v>
      </c>
      <c r="B49">
        <v>12</v>
      </c>
      <c r="C49">
        <v>6</v>
      </c>
      <c r="D49">
        <f t="shared" si="2"/>
        <v>0.5</v>
      </c>
      <c r="E49">
        <v>6</v>
      </c>
      <c r="F49">
        <v>2</v>
      </c>
      <c r="G49">
        <f t="shared" si="3"/>
        <v>0.66666666666666674</v>
      </c>
      <c r="H49">
        <v>0.75</v>
      </c>
    </row>
    <row r="50" spans="1:8" x14ac:dyDescent="0.25">
      <c r="A50">
        <v>2000</v>
      </c>
      <c r="B50">
        <v>12</v>
      </c>
      <c r="C50">
        <v>6</v>
      </c>
      <c r="D50">
        <f t="shared" si="2"/>
        <v>0.5</v>
      </c>
      <c r="E50">
        <v>6</v>
      </c>
      <c r="F50">
        <v>2</v>
      </c>
      <c r="G50">
        <f t="shared" si="3"/>
        <v>0.66666666666666674</v>
      </c>
      <c r="H50">
        <v>0.75</v>
      </c>
    </row>
    <row r="51" spans="1:8" x14ac:dyDescent="0.25">
      <c r="A51">
        <v>2001</v>
      </c>
      <c r="B51">
        <v>12</v>
      </c>
      <c r="C51">
        <v>6</v>
      </c>
      <c r="D51">
        <f t="shared" si="2"/>
        <v>0.5</v>
      </c>
      <c r="E51">
        <v>6</v>
      </c>
      <c r="F51">
        <v>1</v>
      </c>
      <c r="G51">
        <f t="shared" si="3"/>
        <v>0.83333333333333337</v>
      </c>
      <c r="H51">
        <v>0.75</v>
      </c>
    </row>
    <row r="52" spans="1:8" x14ac:dyDescent="0.25">
      <c r="A52">
        <v>2002</v>
      </c>
      <c r="B52">
        <v>12</v>
      </c>
      <c r="C52">
        <v>7</v>
      </c>
      <c r="D52">
        <f t="shared" si="2"/>
        <v>0.41666666666666663</v>
      </c>
      <c r="E52">
        <v>6</v>
      </c>
      <c r="F52">
        <v>1</v>
      </c>
      <c r="G52">
        <f t="shared" si="3"/>
        <v>0.83333333333333337</v>
      </c>
      <c r="H52">
        <v>0.75</v>
      </c>
    </row>
    <row r="53" spans="1:8" x14ac:dyDescent="0.25">
      <c r="A53">
        <v>2003</v>
      </c>
      <c r="B53">
        <v>12</v>
      </c>
      <c r="C53">
        <v>7</v>
      </c>
      <c r="D53">
        <f t="shared" si="2"/>
        <v>0.41666666666666663</v>
      </c>
      <c r="E53">
        <v>6</v>
      </c>
      <c r="G53">
        <f t="shared" si="3"/>
        <v>1</v>
      </c>
      <c r="H53">
        <v>0.75</v>
      </c>
    </row>
    <row r="54" spans="1:8" x14ac:dyDescent="0.25">
      <c r="A54">
        <v>2004</v>
      </c>
      <c r="B54">
        <v>12</v>
      </c>
      <c r="C54">
        <v>6</v>
      </c>
      <c r="D54">
        <f t="shared" si="2"/>
        <v>0.5</v>
      </c>
      <c r="E54">
        <v>6</v>
      </c>
      <c r="G54">
        <f t="shared" si="3"/>
        <v>1</v>
      </c>
      <c r="H54">
        <v>0.75</v>
      </c>
    </row>
    <row r="55" spans="1:8" x14ac:dyDescent="0.25">
      <c r="A55">
        <v>2005</v>
      </c>
      <c r="B55">
        <v>12</v>
      </c>
      <c r="C55">
        <v>5</v>
      </c>
      <c r="D55">
        <f t="shared" si="2"/>
        <v>0.58333333333333326</v>
      </c>
      <c r="E55">
        <v>6</v>
      </c>
      <c r="G55">
        <f t="shared" si="3"/>
        <v>1</v>
      </c>
      <c r="H55">
        <v>0.75</v>
      </c>
    </row>
    <row r="56" spans="1:8" x14ac:dyDescent="0.25">
      <c r="A56">
        <v>2006</v>
      </c>
      <c r="B56">
        <v>12</v>
      </c>
      <c r="C56">
        <v>5</v>
      </c>
      <c r="D56">
        <f t="shared" si="2"/>
        <v>0.58333333333333326</v>
      </c>
      <c r="E56">
        <v>6</v>
      </c>
      <c r="G56">
        <f t="shared" si="3"/>
        <v>1</v>
      </c>
      <c r="H56">
        <v>0.75</v>
      </c>
    </row>
    <row r="57" spans="1:8" x14ac:dyDescent="0.25">
      <c r="A57">
        <v>2007</v>
      </c>
      <c r="B57">
        <v>12</v>
      </c>
      <c r="C57">
        <v>6</v>
      </c>
      <c r="D57">
        <f t="shared" si="2"/>
        <v>0.5</v>
      </c>
      <c r="E57">
        <v>6</v>
      </c>
      <c r="F57">
        <v>2</v>
      </c>
      <c r="G57">
        <f t="shared" si="3"/>
        <v>0.66666666666666674</v>
      </c>
      <c r="H57">
        <v>0.75</v>
      </c>
    </row>
    <row r="58" spans="1:8" x14ac:dyDescent="0.25">
      <c r="A58">
        <v>2008</v>
      </c>
      <c r="B58">
        <v>12</v>
      </c>
      <c r="C58">
        <v>6</v>
      </c>
      <c r="D58">
        <f t="shared" si="2"/>
        <v>0.5</v>
      </c>
      <c r="E58">
        <v>6</v>
      </c>
      <c r="F58">
        <v>2</v>
      </c>
      <c r="G58">
        <f t="shared" si="3"/>
        <v>0.66666666666666674</v>
      </c>
      <c r="H58">
        <v>0.75</v>
      </c>
    </row>
    <row r="59" spans="1:8" x14ac:dyDescent="0.25">
      <c r="A59">
        <v>2009</v>
      </c>
      <c r="B59">
        <v>12</v>
      </c>
      <c r="C59">
        <v>6</v>
      </c>
      <c r="D59">
        <f t="shared" si="2"/>
        <v>0.5</v>
      </c>
      <c r="E59">
        <v>6</v>
      </c>
      <c r="F59">
        <v>4</v>
      </c>
      <c r="G59">
        <f t="shared" si="3"/>
        <v>0.33333333333333337</v>
      </c>
      <c r="H59">
        <v>0.75</v>
      </c>
    </row>
    <row r="60" spans="1:8" x14ac:dyDescent="0.25">
      <c r="A60">
        <v>2010</v>
      </c>
      <c r="B60">
        <v>12</v>
      </c>
      <c r="C60">
        <v>6</v>
      </c>
      <c r="D60">
        <f t="shared" si="2"/>
        <v>0.5</v>
      </c>
      <c r="E60">
        <v>6</v>
      </c>
      <c r="F60">
        <v>4</v>
      </c>
      <c r="G60">
        <f t="shared" si="3"/>
        <v>0.33333333333333337</v>
      </c>
      <c r="H60">
        <v>0.75</v>
      </c>
    </row>
    <row r="61" spans="1:8" x14ac:dyDescent="0.25">
      <c r="A61">
        <v>2011</v>
      </c>
      <c r="B61">
        <v>12</v>
      </c>
      <c r="C61">
        <v>7</v>
      </c>
      <c r="D61">
        <f t="shared" si="2"/>
        <v>0.41666666666666663</v>
      </c>
      <c r="E61">
        <v>6</v>
      </c>
      <c r="F61">
        <v>4</v>
      </c>
      <c r="G61">
        <f t="shared" si="3"/>
        <v>0.33333333333333337</v>
      </c>
      <c r="H61">
        <v>0.75</v>
      </c>
    </row>
    <row r="62" spans="1:8" x14ac:dyDescent="0.25">
      <c r="A62">
        <v>2012</v>
      </c>
      <c r="B62">
        <v>12</v>
      </c>
      <c r="C62">
        <v>7</v>
      </c>
      <c r="D62">
        <f t="shared" si="2"/>
        <v>0.41666666666666663</v>
      </c>
      <c r="E62">
        <v>6</v>
      </c>
      <c r="F62">
        <v>3</v>
      </c>
      <c r="G62">
        <f t="shared" si="3"/>
        <v>0.5</v>
      </c>
      <c r="H62">
        <v>0.75</v>
      </c>
    </row>
    <row r="63" spans="1:8" x14ac:dyDescent="0.25">
      <c r="A63">
        <v>2013</v>
      </c>
      <c r="B63">
        <v>12</v>
      </c>
      <c r="C63">
        <v>7</v>
      </c>
      <c r="D63">
        <f t="shared" si="2"/>
        <v>0.41666666666666663</v>
      </c>
      <c r="E63">
        <v>6</v>
      </c>
      <c r="F63">
        <v>3</v>
      </c>
      <c r="G63">
        <f t="shared" si="3"/>
        <v>0.5</v>
      </c>
      <c r="H63">
        <v>0.75</v>
      </c>
    </row>
    <row r="64" spans="1:8" x14ac:dyDescent="0.25">
      <c r="A64">
        <v>2014</v>
      </c>
      <c r="B64">
        <v>12</v>
      </c>
      <c r="C64">
        <v>7</v>
      </c>
      <c r="D64">
        <f t="shared" si="2"/>
        <v>0.41666666666666663</v>
      </c>
      <c r="E64">
        <v>6</v>
      </c>
      <c r="F64">
        <v>3</v>
      </c>
      <c r="G64">
        <f t="shared" si="3"/>
        <v>0.5</v>
      </c>
      <c r="H64">
        <v>0.75</v>
      </c>
    </row>
    <row r="65" spans="1:8" x14ac:dyDescent="0.25">
      <c r="A65">
        <v>2015</v>
      </c>
      <c r="B65">
        <v>12</v>
      </c>
      <c r="C65">
        <v>7</v>
      </c>
      <c r="D65">
        <f t="shared" si="2"/>
        <v>0.41666666666666663</v>
      </c>
      <c r="E65">
        <v>5</v>
      </c>
      <c r="F65">
        <v>2</v>
      </c>
      <c r="G65">
        <f t="shared" si="3"/>
        <v>0.6</v>
      </c>
      <c r="H65">
        <v>0.75</v>
      </c>
    </row>
    <row r="66" spans="1:8" x14ac:dyDescent="0.25">
      <c r="A66">
        <v>2016</v>
      </c>
      <c r="B66">
        <v>12</v>
      </c>
      <c r="C66">
        <v>7</v>
      </c>
      <c r="D66">
        <f t="shared" si="2"/>
        <v>0.41666666666666663</v>
      </c>
      <c r="E66">
        <v>5</v>
      </c>
      <c r="F66">
        <v>2</v>
      </c>
      <c r="G66">
        <f t="shared" si="3"/>
        <v>0.6</v>
      </c>
      <c r="H66">
        <v>0.75</v>
      </c>
    </row>
    <row r="67" spans="1:8" x14ac:dyDescent="0.25">
      <c r="A67">
        <v>2017</v>
      </c>
      <c r="B67">
        <v>12</v>
      </c>
      <c r="C67">
        <v>5</v>
      </c>
      <c r="D67">
        <f t="shared" si="2"/>
        <v>0.58333333333333326</v>
      </c>
      <c r="E67">
        <v>5</v>
      </c>
      <c r="F67">
        <v>2</v>
      </c>
      <c r="G67">
        <f t="shared" si="3"/>
        <v>0.6</v>
      </c>
      <c r="H67">
        <v>0.75</v>
      </c>
    </row>
    <row r="68" spans="1:8" x14ac:dyDescent="0.25">
      <c r="A68">
        <v>2018</v>
      </c>
      <c r="B68">
        <v>12</v>
      </c>
      <c r="C68">
        <v>5</v>
      </c>
      <c r="D68">
        <f t="shared" si="2"/>
        <v>0.58333333333333326</v>
      </c>
      <c r="E68">
        <v>5</v>
      </c>
      <c r="F68">
        <v>2</v>
      </c>
      <c r="G68">
        <f t="shared" si="3"/>
        <v>0.6</v>
      </c>
      <c r="H68">
        <v>0.75</v>
      </c>
    </row>
    <row r="69" spans="1:8" x14ac:dyDescent="0.25">
      <c r="A69">
        <v>2019</v>
      </c>
      <c r="B69">
        <v>12</v>
      </c>
      <c r="C69">
        <v>5</v>
      </c>
      <c r="D69">
        <f t="shared" si="2"/>
        <v>0.58333333333333326</v>
      </c>
      <c r="E69">
        <v>5</v>
      </c>
      <c r="F69">
        <v>2</v>
      </c>
      <c r="G69">
        <f t="shared" si="3"/>
        <v>0.6</v>
      </c>
      <c r="H69">
        <v>0.75</v>
      </c>
    </row>
    <row r="73" spans="1:8" x14ac:dyDescent="0.25">
      <c r="A73" t="s">
        <v>71</v>
      </c>
    </row>
    <row r="75" spans="1:8" x14ac:dyDescent="0.25">
      <c r="B75" t="s">
        <v>52</v>
      </c>
      <c r="E75" t="s">
        <v>57</v>
      </c>
    </row>
    <row r="76" spans="1:8" x14ac:dyDescent="0.25">
      <c r="A76" t="s">
        <v>65</v>
      </c>
      <c r="B76" t="s">
        <v>66</v>
      </c>
      <c r="C76" t="s">
        <v>67</v>
      </c>
      <c r="D76" t="s">
        <v>68</v>
      </c>
      <c r="E76" t="s">
        <v>66</v>
      </c>
      <c r="F76" t="s">
        <v>67</v>
      </c>
      <c r="G76" t="s">
        <v>68</v>
      </c>
      <c r="H76" t="s">
        <v>69</v>
      </c>
    </row>
    <row r="77" spans="1:8" x14ac:dyDescent="0.25">
      <c r="A77">
        <v>2010</v>
      </c>
      <c r="B77">
        <v>3</v>
      </c>
      <c r="C77">
        <v>1</v>
      </c>
      <c r="D77">
        <f t="shared" ref="D77:D87" si="4">1- C77/B77</f>
        <v>0.66666666666666674</v>
      </c>
      <c r="E77">
        <v>5</v>
      </c>
      <c r="F77">
        <v>3</v>
      </c>
      <c r="G77">
        <f t="shared" ref="G77:G87" si="5">1-F77/E77</f>
        <v>0.4</v>
      </c>
      <c r="H77">
        <v>0.75</v>
      </c>
    </row>
    <row r="78" spans="1:8" x14ac:dyDescent="0.25">
      <c r="A78">
        <v>2011</v>
      </c>
      <c r="B78">
        <v>3</v>
      </c>
      <c r="C78">
        <v>1</v>
      </c>
      <c r="D78">
        <f t="shared" si="4"/>
        <v>0.66666666666666674</v>
      </c>
      <c r="E78">
        <v>5</v>
      </c>
      <c r="F78">
        <v>3</v>
      </c>
      <c r="G78">
        <f t="shared" si="5"/>
        <v>0.4</v>
      </c>
      <c r="H78">
        <v>0.75</v>
      </c>
    </row>
    <row r="79" spans="1:8" x14ac:dyDescent="0.25">
      <c r="A79">
        <v>2012</v>
      </c>
      <c r="B79">
        <v>5</v>
      </c>
      <c r="C79">
        <v>1</v>
      </c>
      <c r="D79">
        <f t="shared" si="4"/>
        <v>0.8</v>
      </c>
      <c r="E79">
        <v>6</v>
      </c>
      <c r="F79">
        <v>4</v>
      </c>
      <c r="G79">
        <f t="shared" si="5"/>
        <v>0.33333333333333337</v>
      </c>
      <c r="H79">
        <v>0.75</v>
      </c>
    </row>
    <row r="80" spans="1:8" x14ac:dyDescent="0.25">
      <c r="A80">
        <v>2013</v>
      </c>
      <c r="B80">
        <v>5</v>
      </c>
      <c r="C80">
        <v>2</v>
      </c>
      <c r="D80">
        <f t="shared" si="4"/>
        <v>0.6</v>
      </c>
      <c r="E80">
        <v>6</v>
      </c>
      <c r="F80">
        <v>4</v>
      </c>
      <c r="G80">
        <f t="shared" si="5"/>
        <v>0.33333333333333337</v>
      </c>
      <c r="H80">
        <v>0.75</v>
      </c>
    </row>
    <row r="81" spans="1:8" x14ac:dyDescent="0.25">
      <c r="A81">
        <v>2014</v>
      </c>
      <c r="B81">
        <v>5</v>
      </c>
      <c r="C81">
        <v>2</v>
      </c>
      <c r="D81">
        <f t="shared" si="4"/>
        <v>0.6</v>
      </c>
      <c r="E81">
        <v>6</v>
      </c>
      <c r="F81">
        <v>4</v>
      </c>
      <c r="G81">
        <f t="shared" si="5"/>
        <v>0.33333333333333337</v>
      </c>
      <c r="H81">
        <v>0.75</v>
      </c>
    </row>
    <row r="82" spans="1:8" x14ac:dyDescent="0.25">
      <c r="A82">
        <v>2015</v>
      </c>
      <c r="B82">
        <v>5</v>
      </c>
      <c r="C82">
        <v>2</v>
      </c>
      <c r="D82">
        <f t="shared" si="4"/>
        <v>0.6</v>
      </c>
      <c r="E82">
        <v>6</v>
      </c>
      <c r="F82">
        <v>4</v>
      </c>
      <c r="G82">
        <f t="shared" si="5"/>
        <v>0.33333333333333337</v>
      </c>
      <c r="H82">
        <v>0.75</v>
      </c>
    </row>
    <row r="83" spans="1:8" x14ac:dyDescent="0.25">
      <c r="A83">
        <v>2016</v>
      </c>
      <c r="B83">
        <v>5</v>
      </c>
      <c r="C83">
        <v>4</v>
      </c>
      <c r="D83">
        <f t="shared" si="4"/>
        <v>0.19999999999999996</v>
      </c>
      <c r="E83">
        <v>7</v>
      </c>
      <c r="F83">
        <v>5</v>
      </c>
      <c r="G83">
        <f t="shared" si="5"/>
        <v>0.2857142857142857</v>
      </c>
      <c r="H83">
        <v>0.75</v>
      </c>
    </row>
    <row r="84" spans="1:8" x14ac:dyDescent="0.25">
      <c r="A84">
        <v>2017</v>
      </c>
      <c r="B84">
        <v>5</v>
      </c>
      <c r="C84">
        <v>4</v>
      </c>
      <c r="D84">
        <f t="shared" si="4"/>
        <v>0.19999999999999996</v>
      </c>
      <c r="E84">
        <v>7</v>
      </c>
      <c r="F84">
        <v>5</v>
      </c>
      <c r="G84">
        <f t="shared" si="5"/>
        <v>0.2857142857142857</v>
      </c>
      <c r="H84">
        <v>0.75</v>
      </c>
    </row>
    <row r="85" spans="1:8" x14ac:dyDescent="0.25">
      <c r="A85">
        <v>2018</v>
      </c>
      <c r="B85">
        <v>5</v>
      </c>
      <c r="C85">
        <v>3</v>
      </c>
      <c r="D85">
        <f t="shared" si="4"/>
        <v>0.4</v>
      </c>
      <c r="E85">
        <v>7</v>
      </c>
      <c r="F85">
        <v>5</v>
      </c>
      <c r="G85">
        <f t="shared" si="5"/>
        <v>0.2857142857142857</v>
      </c>
      <c r="H85">
        <v>0.75</v>
      </c>
    </row>
    <row r="86" spans="1:8" x14ac:dyDescent="0.25">
      <c r="A86">
        <v>2019</v>
      </c>
      <c r="B86">
        <v>5</v>
      </c>
      <c r="C86">
        <v>1</v>
      </c>
      <c r="D86">
        <f t="shared" si="4"/>
        <v>0.8</v>
      </c>
      <c r="E86">
        <v>7</v>
      </c>
      <c r="F86">
        <v>4</v>
      </c>
      <c r="G86">
        <f t="shared" si="5"/>
        <v>0.4285714285714286</v>
      </c>
      <c r="H86">
        <v>0.75</v>
      </c>
    </row>
    <row r="87" spans="1:8" x14ac:dyDescent="0.25">
      <c r="A87">
        <v>2020</v>
      </c>
      <c r="B87">
        <v>5</v>
      </c>
      <c r="C87">
        <v>1</v>
      </c>
      <c r="D87">
        <f t="shared" si="4"/>
        <v>0.8</v>
      </c>
      <c r="E87">
        <v>7</v>
      </c>
      <c r="F87">
        <v>5</v>
      </c>
      <c r="G87">
        <f t="shared" si="5"/>
        <v>0.2857142857142857</v>
      </c>
      <c r="H87">
        <v>0.75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eadContractingparty xmlns="f31b975e-9f95-43f8-bceb-c8da0191c532" xsi:nil="true"/>
    <Meetingcycle xmlns="f31b975e-9f95-43f8-bceb-c8da0191c532" xsi:nil="true"/>
    <lcf76f155ced4ddcb4097134ff3c332f xmlns="f31b975e-9f95-43f8-bceb-c8da0191c532">
      <Terms xmlns="http://schemas.microsoft.com/office/infopath/2007/PartnerControls"/>
    </lcf76f155ced4ddcb4097134ff3c332f>
    <TaxCatchAll xmlns="1f898dab-be0d-4083-828d-22bbb232dacd" xsi:nil="true"/>
    <Comment xmlns="f31b975e-9f95-43f8-bceb-c8da0191c532" xsi:nil="true"/>
    <Date_x002f_Time xmlns="f31b975e-9f95-43f8-bceb-c8da0191c5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15BE5E94551A418FC3576364D0F2E2" ma:contentTypeVersion="18" ma:contentTypeDescription="Create a new document." ma:contentTypeScope="" ma:versionID="beb7f4236850d98cf3456d42c58d1fac">
  <xsd:schema xmlns:xsd="http://www.w3.org/2001/XMLSchema" xmlns:xs="http://www.w3.org/2001/XMLSchema" xmlns:p="http://schemas.microsoft.com/office/2006/metadata/properties" xmlns:ns2="f31b975e-9f95-43f8-bceb-c8da0191c532" xmlns:ns3="1f898dab-be0d-4083-828d-22bbb232dacd" targetNamespace="http://schemas.microsoft.com/office/2006/metadata/properties" ma:root="true" ma:fieldsID="ec90873063724872d61c3fe8ae2617ce" ns2:_="" ns3:_="">
    <xsd:import namespace="f31b975e-9f95-43f8-bceb-c8da0191c532"/>
    <xsd:import namespace="1f898dab-be0d-4083-828d-22bbb232d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Comment" minOccurs="0"/>
                <xsd:element ref="ns2:MediaServiceOCR" minOccurs="0"/>
                <xsd:element ref="ns2:Meetingcycle" minOccurs="0"/>
                <xsd:element ref="ns2:LeadContractingparty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_x002f_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b975e-9f95-43f8-bceb-c8da0191c5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" ma:index="16" nillable="true" ma:displayName="Comment" ma:description="&#10;" ma:format="Dropdown" ma:internalName="Comment">
      <xsd:simpleType>
        <xsd:restriction base="dms:Text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etingcycle" ma:index="18" nillable="true" ma:displayName="Meeting cycle" ma:format="Dropdown" ma:internalName="Meetingcycle">
      <xsd:simpleType>
        <xsd:union memberTypes="dms:Text">
          <xsd:simpleType>
            <xsd:restriction base="dms:Choice">
              <xsd:enumeration value="2019/2020"/>
              <xsd:enumeration value="2020/2021"/>
              <xsd:enumeration value="2021/2022"/>
              <xsd:enumeration value="2022/2023"/>
            </xsd:restriction>
          </xsd:simpleType>
        </xsd:union>
      </xsd:simpleType>
    </xsd:element>
    <xsd:element name="LeadContractingparty" ma:index="19" nillable="true" ma:displayName="Lead Contracting party" ma:format="Dropdown" ma:internalName="LeadContractingparty">
      <xsd:simpleType>
        <xsd:restriction base="dms:Text">
          <xsd:maxLength value="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e8a4758-4e0f-4f38-bb4e-445dd1d145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_x002f_Time" ma:index="25" nillable="true" ma:displayName="Date / Time" ma:format="DateOnly" ma:internalName="Date_x002f_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898dab-be0d-4083-828d-22bbb232dac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aeab933-9bee-42e8-a084-4e57125c7249}" ma:internalName="TaxCatchAll" ma:showField="CatchAllData" ma:web="1f898dab-be0d-4083-828d-22bbb232d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BCE8EA-67D3-4CA7-B483-F97E0ABABC31}">
  <ds:schemaRefs>
    <ds:schemaRef ds:uri="http://schemas.microsoft.com/office/2006/metadata/properties"/>
    <ds:schemaRef ds:uri="http://schemas.microsoft.com/office/infopath/2007/PartnerControls"/>
    <ds:schemaRef ds:uri="f31b975e-9f95-43f8-bceb-c8da0191c532"/>
    <ds:schemaRef ds:uri="1f898dab-be0d-4083-828d-22bbb232dacd"/>
  </ds:schemaRefs>
</ds:datastoreItem>
</file>

<file path=customXml/itemProps2.xml><?xml version="1.0" encoding="utf-8"?>
<ds:datastoreItem xmlns:ds="http://schemas.openxmlformats.org/officeDocument/2006/customXml" ds:itemID="{6971849B-8090-4822-96FF-C3E6691636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1b975e-9f95-43f8-bceb-c8da0191c532"/>
    <ds:schemaRef ds:uri="1f898dab-be0d-4083-828d-22bbb232d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08D41A-655D-4CFF-846E-D3FCD86A2E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c</vt:lpstr>
      <vt:lpstr>Table b</vt:lpstr>
      <vt:lpstr>Figure c</vt:lpstr>
    </vt:vector>
  </TitlesOfParts>
  <Manager/>
  <Company>Aarhus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Morten Frederiksen</dc:creator>
  <cp:keywords/>
  <dc:description/>
  <cp:lastModifiedBy>Chris Moulton</cp:lastModifiedBy>
  <cp:revision/>
  <dcterms:created xsi:type="dcterms:W3CDTF">2022-05-25T12:19:28Z</dcterms:created>
  <dcterms:modified xsi:type="dcterms:W3CDTF">2023-01-27T11:27:02Z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0x0101003C15BE5E94551A418FC3576364D0F2E2</vt:lpwstr>
  </property>
  <property fmtid="{D5CDD505-2E9C-101B-9397-08002B2CF9AE}" pid="3" name="MediaServiceImageTags">
    <vt:lpwstr/>
  </property>
</Properties>
</file>